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7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8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0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QA งป.64\ประชุม มว.7 ครั้งที่ 1 งป.64 (4 ก.พ.64)1\เอกสารประชุม 4ก.พ.64 ( ณ 29ม.ค.64)\"/>
    </mc:Choice>
  </mc:AlternateContent>
  <xr:revisionPtr revIDLastSave="0" documentId="13_ncr:1_{31023184-162F-4C8C-86CD-CEB8741C37B1}" xr6:coauthVersionLast="45" xr6:coauthVersionMax="45" xr10:uidLastSave="{00000000-0000-0000-0000-000000000000}"/>
  <bookViews>
    <workbookView xWindow="-109" yWindow="-109" windowWidth="18775" windowHeight="10067" activeTab="2" xr2:uid="{00000000-000D-0000-FFFF-FFFF00000000}"/>
  </bookViews>
  <sheets>
    <sheet name="ปก" sheetId="18" r:id="rId1"/>
    <sheet name="สารบัญ" sheetId="19" r:id="rId2"/>
    <sheet name="7.1" sheetId="15" r:id="rId3"/>
    <sheet name="7.2" sheetId="10" r:id="rId4"/>
    <sheet name="7.3" sheetId="11" r:id="rId5"/>
    <sheet name="7.4" sheetId="12" r:id="rId6"/>
    <sheet name="7.5" sheetId="13" r:id="rId7"/>
    <sheet name="7.6" sheetId="14" r:id="rId8"/>
    <sheet name="Sheet1" sheetId="16" r:id="rId9"/>
    <sheet name="Sheet2" sheetId="17" r:id="rId10"/>
  </sheets>
  <definedNames>
    <definedName name="_xlnm.Print_Area" localSheetId="2">'7.1'!$A$1:$N$285</definedName>
    <definedName name="_xlnm.Print_Area" localSheetId="3">'7.2'!$A$1:$N$416</definedName>
    <definedName name="_xlnm.Print_Area" localSheetId="4">'7.3'!$A$1:$O$512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1" i="14" l="1"/>
  <c r="E291" i="14"/>
  <c r="D291" i="14"/>
  <c r="F267" i="14"/>
  <c r="E267" i="14"/>
  <c r="D267" i="14"/>
  <c r="F262" i="14"/>
  <c r="E262" i="14"/>
  <c r="D262" i="14"/>
  <c r="F238" i="14"/>
  <c r="E238" i="14"/>
  <c r="E233" i="14"/>
  <c r="F233" i="14"/>
  <c r="F204" i="14"/>
  <c r="E204" i="14"/>
  <c r="D204" i="14"/>
  <c r="F203" i="14"/>
  <c r="E203" i="14"/>
  <c r="D203" i="14"/>
  <c r="D180" i="13"/>
  <c r="D150" i="13"/>
  <c r="F120" i="13"/>
  <c r="F98" i="13"/>
  <c r="E98" i="13"/>
  <c r="D98" i="13"/>
  <c r="D91" i="13"/>
  <c r="L114" i="10" l="1"/>
  <c r="K114" i="10"/>
  <c r="K13" i="10"/>
  <c r="L13" i="10"/>
  <c r="M16" i="10" l="1"/>
  <c r="M18" i="10"/>
  <c r="M21" i="13" l="1"/>
  <c r="F127" i="13" s="1"/>
  <c r="J138" i="12"/>
  <c r="G138" i="12"/>
  <c r="L37" i="15"/>
  <c r="M61" i="15"/>
  <c r="F37" i="15"/>
  <c r="M58" i="10" l="1"/>
  <c r="F231" i="12" l="1"/>
  <c r="E231" i="12"/>
  <c r="D231" i="12"/>
  <c r="F222" i="12"/>
  <c r="E222" i="12"/>
  <c r="D222" i="12"/>
  <c r="F217" i="12"/>
  <c r="E217" i="12"/>
  <c r="D217" i="12"/>
  <c r="L61" i="10" l="1"/>
  <c r="L38" i="10" s="1"/>
  <c r="K61" i="10"/>
  <c r="K38" i="10" s="1"/>
  <c r="I61" i="10"/>
  <c r="I38" i="10" s="1"/>
  <c r="H61" i="10"/>
  <c r="H38" i="10" s="1"/>
  <c r="F61" i="10"/>
  <c r="F38" i="10" s="1"/>
  <c r="E61" i="10"/>
  <c r="E38" i="10" s="1"/>
  <c r="M74" i="10"/>
  <c r="J74" i="10"/>
  <c r="J73" i="10"/>
  <c r="J72" i="10"/>
  <c r="M71" i="10"/>
  <c r="J71" i="10"/>
  <c r="J70" i="10"/>
  <c r="M69" i="10"/>
  <c r="J69" i="10"/>
  <c r="M68" i="10"/>
  <c r="J68" i="10"/>
  <c r="J67" i="10"/>
  <c r="M66" i="10"/>
  <c r="J66" i="10"/>
  <c r="J65" i="10"/>
  <c r="G65" i="10"/>
  <c r="M64" i="10"/>
  <c r="M63" i="10"/>
  <c r="M62" i="10"/>
  <c r="J62" i="10"/>
  <c r="G62" i="10"/>
  <c r="L33" i="14" l="1"/>
  <c r="K33" i="14"/>
  <c r="I33" i="14"/>
  <c r="H33" i="14"/>
  <c r="L10" i="14"/>
  <c r="K10" i="14"/>
  <c r="I10" i="14"/>
  <c r="H10" i="14"/>
  <c r="F10" i="14"/>
  <c r="E10" i="14"/>
  <c r="F33" i="14"/>
  <c r="E33" i="14"/>
  <c r="F187" i="12" l="1"/>
  <c r="E187" i="12"/>
  <c r="D187" i="12"/>
  <c r="L32" i="11" l="1"/>
  <c r="K32" i="11"/>
  <c r="I32" i="11"/>
  <c r="H32" i="11"/>
  <c r="F32" i="11"/>
  <c r="E32" i="11"/>
  <c r="F262" i="11" l="1"/>
  <c r="E262" i="11"/>
  <c r="D262" i="11"/>
  <c r="F256" i="11"/>
  <c r="E256" i="11"/>
  <c r="D256" i="11"/>
  <c r="L66" i="11"/>
  <c r="K66" i="11"/>
  <c r="L43" i="11"/>
  <c r="F179" i="11" s="1"/>
  <c r="M66" i="11" l="1"/>
  <c r="F237" i="11" s="1"/>
  <c r="L122" i="10"/>
  <c r="K122" i="10"/>
  <c r="I122" i="10"/>
  <c r="H122" i="10"/>
  <c r="J91" i="10"/>
  <c r="E309" i="10" s="1"/>
  <c r="F231" i="15" l="1"/>
  <c r="E231" i="15"/>
  <c r="D231" i="15"/>
  <c r="K37" i="15" l="1"/>
  <c r="I37" i="15"/>
  <c r="H37" i="15"/>
  <c r="D117" i="15"/>
  <c r="D121" i="15"/>
  <c r="E121" i="15"/>
  <c r="J37" i="15" l="1"/>
  <c r="E123" i="15" s="1"/>
  <c r="M37" i="15"/>
  <c r="F123" i="15" s="1"/>
  <c r="M13" i="11" l="1"/>
  <c r="F111" i="11" s="1"/>
  <c r="M14" i="11"/>
  <c r="F112" i="11" s="1"/>
  <c r="M15" i="11"/>
  <c r="F113" i="11" s="1"/>
  <c r="M16" i="11"/>
  <c r="F114" i="11" s="1"/>
  <c r="M17" i="11"/>
  <c r="F115" i="11" s="1"/>
  <c r="M18" i="11"/>
  <c r="F116" i="11" s="1"/>
  <c r="M19" i="11"/>
  <c r="F117" i="11" s="1"/>
  <c r="M20" i="11"/>
  <c r="F118" i="11" s="1"/>
  <c r="M21" i="11"/>
  <c r="F119" i="11" s="1"/>
  <c r="M22" i="11"/>
  <c r="F120" i="11" s="1"/>
  <c r="M23" i="11"/>
  <c r="F121" i="11" s="1"/>
  <c r="M12" i="11"/>
  <c r="F110" i="11" s="1"/>
  <c r="J13" i="11"/>
  <c r="E111" i="11" s="1"/>
  <c r="J14" i="11"/>
  <c r="E112" i="11" s="1"/>
  <c r="J15" i="11"/>
  <c r="E113" i="11" s="1"/>
  <c r="J16" i="11"/>
  <c r="E114" i="11" s="1"/>
  <c r="J17" i="11"/>
  <c r="E115" i="11" s="1"/>
  <c r="J18" i="11"/>
  <c r="E116" i="11" s="1"/>
  <c r="J19" i="11"/>
  <c r="E117" i="11" s="1"/>
  <c r="J20" i="11"/>
  <c r="E118" i="11" s="1"/>
  <c r="J21" i="11"/>
  <c r="E119" i="11" s="1"/>
  <c r="J22" i="11"/>
  <c r="E120" i="11" s="1"/>
  <c r="J12" i="11"/>
  <c r="E110" i="11" s="1"/>
  <c r="G13" i="11"/>
  <c r="D111" i="11" s="1"/>
  <c r="G14" i="11"/>
  <c r="D112" i="11" s="1"/>
  <c r="G15" i="11"/>
  <c r="D113" i="11" s="1"/>
  <c r="G16" i="11"/>
  <c r="D114" i="11" s="1"/>
  <c r="G17" i="11"/>
  <c r="D115" i="11" s="1"/>
  <c r="G18" i="11"/>
  <c r="D116" i="11" s="1"/>
  <c r="G19" i="11"/>
  <c r="D117" i="11" s="1"/>
  <c r="G20" i="11"/>
  <c r="D118" i="11" s="1"/>
  <c r="G21" i="11"/>
  <c r="D119" i="11" s="1"/>
  <c r="G22" i="11"/>
  <c r="D120" i="11" s="1"/>
  <c r="G12" i="11"/>
  <c r="D110" i="11" s="1"/>
  <c r="J137" i="12" l="1"/>
  <c r="E305" i="12" s="1"/>
  <c r="G137" i="12"/>
  <c r="D305" i="12" s="1"/>
  <c r="L98" i="11"/>
  <c r="F344" i="11" s="1"/>
  <c r="I66" i="11"/>
  <c r="H66" i="11"/>
  <c r="L58" i="11"/>
  <c r="K58" i="11"/>
  <c r="M58" i="11" s="1"/>
  <c r="F197" i="11" s="1"/>
  <c r="M36" i="11"/>
  <c r="F140" i="11" s="1"/>
  <c r="M37" i="11"/>
  <c r="F141" i="11" s="1"/>
  <c r="M38" i="11"/>
  <c r="F142" i="11" s="1"/>
  <c r="M39" i="11"/>
  <c r="F143" i="11" s="1"/>
  <c r="M35" i="11"/>
  <c r="F139" i="11" s="1"/>
  <c r="J36" i="11"/>
  <c r="E140" i="11" s="1"/>
  <c r="J37" i="11"/>
  <c r="E141" i="11" s="1"/>
  <c r="J38" i="11"/>
  <c r="E142" i="11" s="1"/>
  <c r="J39" i="11"/>
  <c r="E143" i="11" s="1"/>
  <c r="J35" i="11"/>
  <c r="E139" i="11" s="1"/>
  <c r="G36" i="11"/>
  <c r="D140" i="11" s="1"/>
  <c r="G37" i="11"/>
  <c r="D141" i="11" s="1"/>
  <c r="G38" i="11"/>
  <c r="D142" i="11" s="1"/>
  <c r="G39" i="11"/>
  <c r="D143" i="11" s="1"/>
  <c r="G35" i="11"/>
  <c r="D139" i="11" s="1"/>
  <c r="L86" i="11"/>
  <c r="K86" i="11"/>
  <c r="I86" i="11"/>
  <c r="H86" i="11"/>
  <c r="I23" i="11"/>
  <c r="J23" i="11" s="1"/>
  <c r="E121" i="11" s="1"/>
  <c r="F23" i="11"/>
  <c r="G23" i="11" s="1"/>
  <c r="D121" i="11" s="1"/>
  <c r="J70" i="11"/>
  <c r="G70" i="11"/>
  <c r="J69" i="11"/>
  <c r="G69" i="11"/>
  <c r="J68" i="11"/>
  <c r="G68" i="11"/>
  <c r="J90" i="11"/>
  <c r="E286" i="11" s="1"/>
  <c r="G90" i="11"/>
  <c r="D286" i="11" s="1"/>
  <c r="J88" i="11"/>
  <c r="E284" i="11" s="1"/>
  <c r="G88" i="11"/>
  <c r="D284" i="11" s="1"/>
  <c r="J89" i="11"/>
  <c r="E285" i="11" s="1"/>
  <c r="G89" i="11"/>
  <c r="D285" i="11" s="1"/>
  <c r="J10" i="13"/>
  <c r="E59" i="13" s="1"/>
  <c r="G10" i="13"/>
  <c r="D59" i="13" s="1"/>
  <c r="U61" i="12"/>
  <c r="R61" i="12"/>
  <c r="J66" i="11" l="1"/>
  <c r="E237" i="11" s="1"/>
  <c r="M45" i="14"/>
  <c r="F151" i="14" s="1"/>
  <c r="J45" i="14"/>
  <c r="E151" i="14" s="1"/>
  <c r="G45" i="14"/>
  <c r="D151" i="14" s="1"/>
  <c r="M44" i="14"/>
  <c r="F150" i="14" s="1"/>
  <c r="J44" i="14"/>
  <c r="E150" i="14" s="1"/>
  <c r="G44" i="14"/>
  <c r="D150" i="14" s="1"/>
  <c r="M43" i="14"/>
  <c r="F149" i="14" s="1"/>
  <c r="J43" i="14"/>
  <c r="E149" i="14" s="1"/>
  <c r="G43" i="14"/>
  <c r="D149" i="14" s="1"/>
  <c r="M42" i="14"/>
  <c r="F148" i="14" s="1"/>
  <c r="J42" i="14"/>
  <c r="E148" i="14" s="1"/>
  <c r="G42" i="14"/>
  <c r="D148" i="14" s="1"/>
  <c r="M41" i="14"/>
  <c r="F147" i="14" s="1"/>
  <c r="J41" i="14"/>
  <c r="E147" i="14" s="1"/>
  <c r="G41" i="14"/>
  <c r="D147" i="14" s="1"/>
  <c r="M40" i="14"/>
  <c r="F146" i="14" s="1"/>
  <c r="J40" i="14"/>
  <c r="E146" i="14" s="1"/>
  <c r="G40" i="14"/>
  <c r="D146" i="14" s="1"/>
  <c r="M39" i="14"/>
  <c r="F145" i="14" s="1"/>
  <c r="J39" i="14"/>
  <c r="E145" i="14" s="1"/>
  <c r="G39" i="14"/>
  <c r="D145" i="14" s="1"/>
  <c r="M38" i="14"/>
  <c r="F144" i="14" s="1"/>
  <c r="J38" i="14"/>
  <c r="E144" i="14" s="1"/>
  <c r="G38" i="14"/>
  <c r="D144" i="14" s="1"/>
  <c r="M37" i="14"/>
  <c r="F143" i="14" s="1"/>
  <c r="J37" i="14"/>
  <c r="E143" i="14" s="1"/>
  <c r="G37" i="14"/>
  <c r="D143" i="14" s="1"/>
  <c r="M36" i="14"/>
  <c r="F142" i="14" s="1"/>
  <c r="J36" i="14"/>
  <c r="E142" i="14" s="1"/>
  <c r="G36" i="14"/>
  <c r="D142" i="14" s="1"/>
  <c r="M21" i="14"/>
  <c r="F121" i="14" s="1"/>
  <c r="M20" i="14"/>
  <c r="F120" i="14" s="1"/>
  <c r="M19" i="14"/>
  <c r="F119" i="14" s="1"/>
  <c r="M18" i="14"/>
  <c r="F118" i="14" s="1"/>
  <c r="M17" i="14"/>
  <c r="F117" i="14" s="1"/>
  <c r="M16" i="14"/>
  <c r="F116" i="14" s="1"/>
  <c r="M15" i="14"/>
  <c r="F115" i="14" s="1"/>
  <c r="M14" i="14"/>
  <c r="F114" i="14" s="1"/>
  <c r="M13" i="14"/>
  <c r="F113" i="14" s="1"/>
  <c r="F112" i="14"/>
  <c r="J21" i="14"/>
  <c r="E121" i="14" s="1"/>
  <c r="J20" i="14"/>
  <c r="E120" i="14" s="1"/>
  <c r="J19" i="14"/>
  <c r="E119" i="14" s="1"/>
  <c r="J18" i="14"/>
  <c r="E118" i="14" s="1"/>
  <c r="J17" i="14"/>
  <c r="E117" i="14" s="1"/>
  <c r="J16" i="14"/>
  <c r="E116" i="14" s="1"/>
  <c r="J15" i="14"/>
  <c r="E115" i="14" s="1"/>
  <c r="J14" i="14"/>
  <c r="E114" i="14" s="1"/>
  <c r="J13" i="14"/>
  <c r="E113" i="14" s="1"/>
  <c r="E112" i="14"/>
  <c r="G13" i="14"/>
  <c r="D113" i="14" s="1"/>
  <c r="G14" i="14"/>
  <c r="D114" i="14" s="1"/>
  <c r="G15" i="14"/>
  <c r="D115" i="14" s="1"/>
  <c r="G16" i="14"/>
  <c r="D116" i="14" s="1"/>
  <c r="G17" i="14"/>
  <c r="D117" i="14" s="1"/>
  <c r="G18" i="14"/>
  <c r="D118" i="14" s="1"/>
  <c r="G19" i="14"/>
  <c r="D119" i="14" s="1"/>
  <c r="G20" i="14"/>
  <c r="D120" i="14" s="1"/>
  <c r="G21" i="14"/>
  <c r="D121" i="14" s="1"/>
  <c r="D112" i="14"/>
  <c r="L10" i="11" l="1"/>
  <c r="K10" i="11"/>
  <c r="I10" i="11"/>
  <c r="H10" i="11"/>
  <c r="F10" i="11"/>
  <c r="E10" i="11"/>
  <c r="J21" i="13" l="1"/>
  <c r="E127" i="13" s="1"/>
  <c r="G21" i="13"/>
  <c r="D127" i="13" s="1"/>
  <c r="J19" i="13"/>
  <c r="E120" i="13" s="1"/>
  <c r="G19" i="13"/>
  <c r="D120" i="13" s="1"/>
  <c r="J36" i="12"/>
  <c r="E194" i="12" s="1"/>
  <c r="G36" i="12"/>
  <c r="D194" i="12" s="1"/>
  <c r="J96" i="11"/>
  <c r="E314" i="11" s="1"/>
  <c r="G96" i="11"/>
  <c r="D314" i="11" s="1"/>
  <c r="I98" i="11"/>
  <c r="E344" i="11" s="1"/>
  <c r="F98" i="11"/>
  <c r="D344" i="11" s="1"/>
  <c r="J61" i="11"/>
  <c r="J60" i="11"/>
  <c r="G60" i="11"/>
  <c r="I58" i="11"/>
  <c r="H58" i="11"/>
  <c r="F58" i="11"/>
  <c r="E58" i="11"/>
  <c r="I43" i="11"/>
  <c r="E179" i="11" s="1"/>
  <c r="F43" i="11"/>
  <c r="D179" i="11" s="1"/>
  <c r="J125" i="10"/>
  <c r="E369" i="10" s="1"/>
  <c r="G125" i="10"/>
  <c r="D369" i="10" s="1"/>
  <c r="J124" i="10"/>
  <c r="E368" i="10" s="1"/>
  <c r="G124" i="10"/>
  <c r="D368" i="10" s="1"/>
  <c r="F342" i="10"/>
  <c r="I114" i="10"/>
  <c r="H114" i="10"/>
  <c r="F114" i="10"/>
  <c r="E114" i="10"/>
  <c r="J121" i="10"/>
  <c r="E342" i="10" s="1"/>
  <c r="G121" i="10"/>
  <c r="D342" i="10" s="1"/>
  <c r="J120" i="10"/>
  <c r="E341" i="10" s="1"/>
  <c r="G120" i="10"/>
  <c r="D341" i="10" s="1"/>
  <c r="J119" i="10"/>
  <c r="E340" i="10" s="1"/>
  <c r="G119" i="10"/>
  <c r="D340" i="10" s="1"/>
  <c r="J118" i="10"/>
  <c r="E339" i="10" s="1"/>
  <c r="G118" i="10"/>
  <c r="D339" i="10" s="1"/>
  <c r="J117" i="10"/>
  <c r="E338" i="10" s="1"/>
  <c r="D338" i="10"/>
  <c r="J89" i="10"/>
  <c r="E288" i="10" s="1"/>
  <c r="G89" i="10"/>
  <c r="D288" i="10" s="1"/>
  <c r="J87" i="10"/>
  <c r="E280" i="10" s="1"/>
  <c r="G87" i="10"/>
  <c r="D280" i="10" s="1"/>
  <c r="J85" i="10"/>
  <c r="E263" i="10" s="1"/>
  <c r="G85" i="10"/>
  <c r="D263" i="10" s="1"/>
  <c r="J75" i="10"/>
  <c r="E252" i="10" s="1"/>
  <c r="G75" i="10"/>
  <c r="D252" i="10" s="1"/>
  <c r="G61" i="10"/>
  <c r="J60" i="10"/>
  <c r="G60" i="10"/>
  <c r="J59" i="10"/>
  <c r="G59" i="10"/>
  <c r="J58" i="10"/>
  <c r="G58" i="10"/>
  <c r="J47" i="10"/>
  <c r="G47" i="10"/>
  <c r="J46" i="10"/>
  <c r="G46" i="10"/>
  <c r="J45" i="10"/>
  <c r="J44" i="10"/>
  <c r="G44" i="10"/>
  <c r="J43" i="10"/>
  <c r="G43" i="10"/>
  <c r="J42" i="10"/>
  <c r="G42" i="10"/>
  <c r="J41" i="10"/>
  <c r="G41" i="10"/>
  <c r="J35" i="10"/>
  <c r="E195" i="10" s="1"/>
  <c r="G35" i="10"/>
  <c r="D195" i="10" s="1"/>
  <c r="I13" i="10"/>
  <c r="F13" i="10"/>
  <c r="E13" i="10"/>
  <c r="J33" i="10"/>
  <c r="G33" i="10"/>
  <c r="J32" i="10"/>
  <c r="G32" i="10"/>
  <c r="J31" i="10"/>
  <c r="G31" i="10"/>
  <c r="J22" i="10"/>
  <c r="J21" i="10"/>
  <c r="J20" i="10"/>
  <c r="J19" i="10"/>
  <c r="J18" i="10"/>
  <c r="G18" i="10"/>
  <c r="J17" i="10"/>
  <c r="J10" i="10"/>
  <c r="E138" i="10" s="1"/>
  <c r="G10" i="10"/>
  <c r="D138" i="10" s="1"/>
  <c r="J69" i="15"/>
  <c r="J68" i="15"/>
  <c r="M69" i="15"/>
  <c r="M68" i="15"/>
  <c r="G69" i="15"/>
  <c r="G68" i="15"/>
  <c r="F65" i="15"/>
  <c r="E65" i="15"/>
  <c r="I65" i="15"/>
  <c r="H65" i="15"/>
  <c r="L65" i="15"/>
  <c r="K65" i="15"/>
  <c r="J71" i="15"/>
  <c r="E261" i="15" s="1"/>
  <c r="G71" i="15"/>
  <c r="D261" i="15" s="1"/>
  <c r="E201" i="15"/>
  <c r="J49" i="15"/>
  <c r="E122" i="15" s="1"/>
  <c r="G49" i="15"/>
  <c r="D122" i="15" s="1"/>
  <c r="J47" i="15"/>
  <c r="E120" i="15" s="1"/>
  <c r="G47" i="15"/>
  <c r="D120" i="15" s="1"/>
  <c r="J46" i="15"/>
  <c r="E119" i="15" s="1"/>
  <c r="G46" i="15"/>
  <c r="D119" i="15" s="1"/>
  <c r="J45" i="15"/>
  <c r="E118" i="15" s="1"/>
  <c r="G45" i="15"/>
  <c r="D118" i="15" s="1"/>
  <c r="J44" i="15"/>
  <c r="E117" i="15" s="1"/>
  <c r="J43" i="15"/>
  <c r="E116" i="15" s="1"/>
  <c r="G43" i="15"/>
  <c r="D116" i="15" s="1"/>
  <c r="J42" i="15"/>
  <c r="E115" i="15" s="1"/>
  <c r="G42" i="15"/>
  <c r="D115" i="15" s="1"/>
  <c r="J41" i="15"/>
  <c r="E114" i="15" s="1"/>
  <c r="G41" i="15"/>
  <c r="D114" i="15" s="1"/>
  <c r="J40" i="15"/>
  <c r="E113" i="15" s="1"/>
  <c r="G40" i="15"/>
  <c r="D113" i="15" s="1"/>
  <c r="J36" i="15"/>
  <c r="E89" i="15" s="1"/>
  <c r="G36" i="15"/>
  <c r="D89" i="15" s="1"/>
  <c r="J35" i="15"/>
  <c r="G35" i="15"/>
  <c r="J65" i="15" l="1"/>
  <c r="G65" i="15"/>
  <c r="E224" i="10"/>
  <c r="E167" i="10"/>
  <c r="E225" i="10"/>
  <c r="E168" i="10"/>
  <c r="E226" i="10"/>
  <c r="E169" i="10"/>
  <c r="E227" i="10"/>
  <c r="E170" i="10"/>
  <c r="E228" i="10"/>
  <c r="E171" i="10"/>
  <c r="E229" i="10"/>
  <c r="E172" i="10"/>
  <c r="E230" i="10"/>
  <c r="E173" i="10"/>
  <c r="E231" i="10"/>
  <c r="E174" i="10"/>
  <c r="E232" i="10"/>
  <c r="E175" i="10"/>
  <c r="E233" i="10"/>
  <c r="E176" i="10"/>
  <c r="D234" i="10"/>
  <c r="D177" i="10"/>
  <c r="D224" i="10"/>
  <c r="D167" i="10"/>
  <c r="D225" i="10"/>
  <c r="D168" i="10"/>
  <c r="D169" i="10"/>
  <c r="D226" i="10"/>
  <c r="D227" i="10"/>
  <c r="D170" i="10"/>
  <c r="D228" i="10"/>
  <c r="D171" i="10"/>
  <c r="D229" i="10"/>
  <c r="D172" i="10"/>
  <c r="D230" i="10"/>
  <c r="D173" i="10"/>
  <c r="D231" i="10"/>
  <c r="D174" i="10"/>
  <c r="D232" i="10"/>
  <c r="D175" i="10"/>
  <c r="D176" i="10"/>
  <c r="D233" i="10"/>
  <c r="E84" i="15"/>
  <c r="E88" i="15"/>
  <c r="D84" i="15"/>
  <c r="D88" i="15"/>
  <c r="G58" i="11"/>
  <c r="D197" i="11" s="1"/>
  <c r="J58" i="11"/>
  <c r="E197" i="11" s="1"/>
  <c r="J34" i="10"/>
  <c r="H13" i="10"/>
  <c r="J61" i="10"/>
  <c r="G34" i="10"/>
  <c r="E234" i="10" l="1"/>
  <c r="E177" i="10"/>
  <c r="F66" i="11" l="1"/>
  <c r="E66" i="11"/>
  <c r="G66" i="11" l="1"/>
  <c r="D237" i="11" s="1"/>
  <c r="M46" i="14"/>
  <c r="F172" i="14" s="1"/>
  <c r="J46" i="14"/>
  <c r="E172" i="14" s="1"/>
  <c r="G46" i="14"/>
  <c r="D172" i="14" s="1"/>
  <c r="M33" i="14"/>
  <c r="F152" i="14" s="1"/>
  <c r="J33" i="14"/>
  <c r="E152" i="14" s="1"/>
  <c r="G33" i="14"/>
  <c r="D152" i="14" s="1"/>
  <c r="M10" i="14"/>
  <c r="F122" i="14" s="1"/>
  <c r="J10" i="14"/>
  <c r="E122" i="14" s="1"/>
  <c r="G10" i="14"/>
  <c r="D122" i="14" s="1"/>
  <c r="M14" i="13" l="1"/>
  <c r="F91" i="13" s="1"/>
  <c r="J14" i="13"/>
  <c r="E91" i="13" s="1"/>
  <c r="L43" i="13"/>
  <c r="F180" i="13" s="1"/>
  <c r="I43" i="13"/>
  <c r="E180" i="13" s="1"/>
  <c r="L35" i="13"/>
  <c r="F150" i="13" s="1"/>
  <c r="I35" i="13"/>
  <c r="E150" i="13" s="1"/>
  <c r="F35" i="13"/>
  <c r="M10" i="13"/>
  <c r="F59" i="13" s="1"/>
  <c r="F122" i="10"/>
  <c r="E122" i="10"/>
  <c r="G13" i="10"/>
  <c r="D178" i="10" s="1"/>
  <c r="G114" i="10"/>
  <c r="D343" i="10" s="1"/>
  <c r="F86" i="11"/>
  <c r="E86" i="11"/>
  <c r="L141" i="12"/>
  <c r="F335" i="12" s="1"/>
  <c r="I141" i="12"/>
  <c r="E335" i="12" s="1"/>
  <c r="F141" i="12"/>
  <c r="D335" i="12" s="1"/>
  <c r="M24" i="12"/>
  <c r="F173" i="12" s="1"/>
  <c r="J24" i="12"/>
  <c r="E173" i="12" s="1"/>
  <c r="G24" i="12"/>
  <c r="D173" i="12" s="1"/>
  <c r="M36" i="12"/>
  <c r="F194" i="12" s="1"/>
  <c r="G64" i="11"/>
  <c r="D227" i="11" s="1"/>
  <c r="J64" i="11"/>
  <c r="E227" i="11" s="1"/>
  <c r="M64" i="11"/>
  <c r="F227" i="11" s="1"/>
  <c r="M137" i="12"/>
  <c r="F305" i="12" s="1"/>
  <c r="M70" i="12"/>
  <c r="F275" i="12" s="1"/>
  <c r="J70" i="12"/>
  <c r="E275" i="12" s="1"/>
  <c r="G70" i="12"/>
  <c r="D275" i="12" s="1"/>
  <c r="M66" i="12"/>
  <c r="F259" i="12" s="1"/>
  <c r="J66" i="12"/>
  <c r="E259" i="12" s="1"/>
  <c r="G66" i="12"/>
  <c r="D259" i="12" s="1"/>
  <c r="M64" i="12"/>
  <c r="F253" i="12" s="1"/>
  <c r="J64" i="12"/>
  <c r="E253" i="12" s="1"/>
  <c r="G64" i="12"/>
  <c r="D253" i="12" s="1"/>
  <c r="M61" i="12"/>
  <c r="F247" i="12" s="1"/>
  <c r="J61" i="12"/>
  <c r="E247" i="12" s="1"/>
  <c r="G61" i="12"/>
  <c r="D247" i="12" s="1"/>
  <c r="M10" i="12"/>
  <c r="F162" i="12" s="1"/>
  <c r="J10" i="12"/>
  <c r="E162" i="12" s="1"/>
  <c r="G10" i="12"/>
  <c r="D162" i="12" s="1"/>
  <c r="M96" i="11"/>
  <c r="F314" i="11" s="1"/>
  <c r="M95" i="11"/>
  <c r="F291" i="11" s="1"/>
  <c r="J95" i="11"/>
  <c r="E291" i="11" s="1"/>
  <c r="G95" i="11"/>
  <c r="D291" i="11" s="1"/>
  <c r="M94" i="11"/>
  <c r="F290" i="11" s="1"/>
  <c r="J94" i="11"/>
  <c r="E290" i="11" s="1"/>
  <c r="G94" i="11"/>
  <c r="D290" i="11" s="1"/>
  <c r="M93" i="11"/>
  <c r="F289" i="11" s="1"/>
  <c r="J93" i="11"/>
  <c r="E289" i="11" s="1"/>
  <c r="G93" i="11"/>
  <c r="D289" i="11" s="1"/>
  <c r="M92" i="11"/>
  <c r="F288" i="11" s="1"/>
  <c r="J92" i="11"/>
  <c r="E288" i="11" s="1"/>
  <c r="G92" i="11"/>
  <c r="D288" i="11" s="1"/>
  <c r="M91" i="11"/>
  <c r="F287" i="11" s="1"/>
  <c r="E287" i="11"/>
  <c r="D287" i="11"/>
  <c r="M90" i="11"/>
  <c r="F286" i="11" s="1"/>
  <c r="M89" i="11"/>
  <c r="F285" i="11" s="1"/>
  <c r="M88" i="11"/>
  <c r="F284" i="11" s="1"/>
  <c r="M70" i="11"/>
  <c r="M69" i="11"/>
  <c r="M68" i="11"/>
  <c r="M61" i="11"/>
  <c r="M60" i="11"/>
  <c r="M40" i="11"/>
  <c r="F169" i="11" s="1"/>
  <c r="J40" i="11"/>
  <c r="E169" i="11" s="1"/>
  <c r="G40" i="11"/>
  <c r="D169" i="11" s="1"/>
  <c r="M32" i="11"/>
  <c r="F144" i="11" s="1"/>
  <c r="J32" i="11"/>
  <c r="E144" i="11" s="1"/>
  <c r="G32" i="11"/>
  <c r="D144" i="11" s="1"/>
  <c r="M86" i="11"/>
  <c r="F292" i="11" s="1"/>
  <c r="J86" i="11"/>
  <c r="E292" i="11" s="1"/>
  <c r="M10" i="11"/>
  <c r="F122" i="11" s="1"/>
  <c r="J10" i="11"/>
  <c r="E122" i="11" s="1"/>
  <c r="G10" i="11"/>
  <c r="D122" i="11" s="1"/>
  <c r="M13" i="10"/>
  <c r="F178" i="10" s="1"/>
  <c r="J13" i="10"/>
  <c r="E178" i="10" s="1"/>
  <c r="M125" i="10"/>
  <c r="F369" i="10" s="1"/>
  <c r="M124" i="10"/>
  <c r="F368" i="10" s="1"/>
  <c r="M126" i="10"/>
  <c r="F395" i="10" s="1"/>
  <c r="E395" i="10"/>
  <c r="D395" i="10"/>
  <c r="M122" i="10"/>
  <c r="F370" i="10" s="1"/>
  <c r="J122" i="10"/>
  <c r="E370" i="10" s="1"/>
  <c r="G122" i="10"/>
  <c r="D370" i="10" s="1"/>
  <c r="M120" i="10"/>
  <c r="F341" i="10" s="1"/>
  <c r="M119" i="10"/>
  <c r="F340" i="10" s="1"/>
  <c r="F339" i="10"/>
  <c r="F338" i="10"/>
  <c r="M114" i="10"/>
  <c r="F343" i="10" s="1"/>
  <c r="J114" i="10"/>
  <c r="E343" i="10" s="1"/>
  <c r="M91" i="10"/>
  <c r="F309" i="10" s="1"/>
  <c r="G91" i="10"/>
  <c r="D309" i="10" s="1"/>
  <c r="M89" i="10"/>
  <c r="F288" i="10" s="1"/>
  <c r="M87" i="10"/>
  <c r="F280" i="10" s="1"/>
  <c r="M85" i="10"/>
  <c r="F263" i="10" s="1"/>
  <c r="M75" i="10"/>
  <c r="F252" i="10" s="1"/>
  <c r="M38" i="10"/>
  <c r="F235" i="10" s="1"/>
  <c r="J38" i="10"/>
  <c r="E235" i="10" s="1"/>
  <c r="M35" i="10"/>
  <c r="F195" i="10" s="1"/>
  <c r="G38" i="10" l="1"/>
  <c r="D235" i="10" s="1"/>
  <c r="G86" i="11"/>
  <c r="D292" i="11" s="1"/>
  <c r="F173" i="10"/>
  <c r="M21" i="10"/>
  <c r="F172" i="10" s="1"/>
  <c r="F171" i="10"/>
  <c r="M19" i="10"/>
  <c r="F170" i="10" s="1"/>
  <c r="M17" i="10"/>
  <c r="F168" i="10" s="1"/>
  <c r="F169" i="10"/>
  <c r="F167" i="10"/>
  <c r="J16" i="10"/>
  <c r="M32" i="10"/>
  <c r="F175" i="10" s="1"/>
  <c r="M31" i="10"/>
  <c r="F174" i="10" s="1"/>
  <c r="F177" i="10"/>
  <c r="M33" i="10"/>
  <c r="F176" i="10" s="1"/>
  <c r="M10" i="10" l="1"/>
  <c r="F138" i="10" s="1"/>
  <c r="M65" i="15" l="1"/>
  <c r="M59" i="15"/>
  <c r="F171" i="15" s="1"/>
  <c r="E171" i="15"/>
  <c r="D171" i="15"/>
  <c r="M57" i="15"/>
  <c r="F141" i="15" s="1"/>
  <c r="J57" i="15"/>
  <c r="E141" i="15" s="1"/>
  <c r="G57" i="15"/>
  <c r="D141" i="15" s="1"/>
  <c r="M41" i="10" l="1"/>
  <c r="F224" i="10" s="1"/>
  <c r="M42" i="10"/>
  <c r="F225" i="10" s="1"/>
  <c r="M43" i="10"/>
  <c r="F226" i="10" s="1"/>
  <c r="M44" i="10"/>
  <c r="F227" i="10" s="1"/>
  <c r="F228" i="10"/>
  <c r="M46" i="10"/>
  <c r="F229" i="10" s="1"/>
  <c r="F230" i="10"/>
  <c r="F231" i="10"/>
  <c r="M59" i="10"/>
  <c r="F232" i="10" s="1"/>
  <c r="M60" i="10"/>
  <c r="F233" i="10" s="1"/>
  <c r="M61" i="10"/>
  <c r="F234" i="10" s="1"/>
  <c r="E37" i="15"/>
  <c r="M71" i="15"/>
  <c r="F261" i="15" s="1"/>
  <c r="F201" i="15"/>
  <c r="D201" i="15"/>
  <c r="M43" i="15"/>
  <c r="F116" i="15" s="1"/>
  <c r="M49" i="15"/>
  <c r="F122" i="15" s="1"/>
  <c r="M48" i="15"/>
  <c r="F121" i="15" s="1"/>
  <c r="M47" i="15"/>
  <c r="F120" i="15" s="1"/>
  <c r="F119" i="15"/>
  <c r="M45" i="15"/>
  <c r="F118" i="15" s="1"/>
  <c r="F117" i="15"/>
  <c r="M41" i="15"/>
  <c r="F114" i="15" s="1"/>
  <c r="M40" i="15"/>
  <c r="F113" i="15" s="1"/>
  <c r="M42" i="15"/>
  <c r="F115" i="15" s="1"/>
  <c r="M36" i="15"/>
  <c r="F89" i="15" s="1"/>
  <c r="M35" i="15"/>
  <c r="F84" i="15" l="1"/>
  <c r="F88" i="15"/>
  <c r="G37" i="15"/>
  <c r="D123" i="15" s="1"/>
</calcChain>
</file>

<file path=xl/sharedStrings.xml><?xml version="1.0" encoding="utf-8"?>
<sst xmlns="http://schemas.openxmlformats.org/spreadsheetml/2006/main" count="2000" uniqueCount="791">
  <si>
    <t>ตัวชี้วัด</t>
  </si>
  <si>
    <t>(1)</t>
  </si>
  <si>
    <t>(2)</t>
  </si>
  <si>
    <t>(3)</t>
  </si>
  <si>
    <t>(4)</t>
  </si>
  <si>
    <t>(5)</t>
  </si>
  <si>
    <t>จำนวนรางวัลที่ได้รับการยกย่องจากหน่วยงานภายนอก</t>
  </si>
  <si>
    <t>งป.63</t>
  </si>
  <si>
    <t>งป.62</t>
  </si>
  <si>
    <t>งป.61</t>
  </si>
  <si>
    <t>ค่าเป้าหมาย</t>
  </si>
  <si>
    <t>≥ 60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</si>
  <si>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</si>
  <si>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</si>
  <si>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</si>
  <si>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</si>
  <si>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</si>
  <si>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</si>
  <si>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</si>
  <si>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</si>
  <si>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</si>
  <si>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</si>
  <si>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</si>
  <si>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</si>
  <si>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</si>
  <si>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</si>
  <si>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-กิจกรรมการจัดนิทรรศการ KM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</si>
  <si>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</si>
  <si>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</si>
  <si>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</si>
  <si>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≥ 1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</si>
  <si>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</si>
  <si>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</si>
  <si>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</si>
  <si>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</si>
  <si>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</si>
  <si>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</si>
  <si>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</si>
  <si>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≥ 2</t>
  </si>
  <si>
    <t>-ครู รร.ชุมพลฯ</t>
  </si>
  <si>
    <t>-อาจารย์ ฝวก.ฯ</t>
  </si>
  <si>
    <t>-อาจารย์ ศภษ.ฯ</t>
  </si>
  <si>
    <t>-พื้นที่ ยศ.ทร.</t>
  </si>
  <si>
    <t>-พื้นที่ รร.ชุมพลฯ</t>
  </si>
  <si>
    <t>-อนุศาสนาจารย์</t>
  </si>
  <si>
    <t>ทำได้</t>
  </si>
  <si>
    <t>ร้อยละ</t>
  </si>
  <si>
    <t>ทั้งหมด</t>
  </si>
  <si>
    <t>เป้า</t>
  </si>
  <si>
    <t>หมาย</t>
  </si>
  <si>
    <t>แนว</t>
  </si>
  <si>
    <t>โน้ม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</si>
  <si>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</si>
  <si>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</si>
  <si>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</si>
  <si>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</si>
  <si>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</si>
  <si>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+/-</t>
  </si>
  <si>
    <t>เรื่อง</t>
  </si>
  <si>
    <t>ต่อจำนวนตัวชี้วัดที่สำคัญในแผนปฏิบัติราชการประจำปีทั้งหมด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</si>
  <si>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</si>
  <si>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</si>
  <si>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t>กิจกรรม</t>
  </si>
  <si>
    <t>รางวัล</t>
  </si>
  <si>
    <t>กระบวนการ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</si>
  <si>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</si>
  <si>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</si>
  <si>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t xml:space="preserve"> ได้รับความรู้เพิ่มขึ้น ต่อจำนวนผู้รับบริการทั้งหมด </t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</si>
  <si>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</si>
  <si>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</si>
  <si>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</si>
  <si>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</si>
  <si>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</si>
  <si>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</si>
  <si>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t>≥ 30</t>
  </si>
  <si>
    <t>≥ 85</t>
  </si>
  <si>
    <t>(1)*</t>
  </si>
  <si>
    <t>ร้อยละของจำนวนผู้เข้ารับการอบรมศีลธรรมที่ตอบแบบสอบถามการนำ</t>
  </si>
  <si>
    <t>หลักธรรมไปใช้ประโยชน์ในชีวิตประจำวัน ต่อจำนวนผู้ตอบแบบสอบถามทั้งหมด</t>
  </si>
  <si>
    <t xml:space="preserve">ร้อยละของจำนวนเครื่องช่วยการศึกษาที่ตรงตามความต้องการของผู้ใช้ </t>
  </si>
  <si>
    <t xml:space="preserve">ต่อจำนวนเครื่องช่วยการศึกษาที่จัดหาทั้งหมด </t>
  </si>
  <si>
    <t>ร้อยละของจำนวนสถานศึกษาที่ได้รับการตรวจเยี่ยม มีผลการดำเนินงาน</t>
  </si>
  <si>
    <t>ประกันคุณภาพการศึกษาเป็นไปตามกฎกระทรวง และมีการพัฒนาคุณภาพ</t>
  </si>
  <si>
    <t>การศึกษา ต่อจำนวนสถานศึกษาที่ได้รับการตรวจเยี่ยมทั้งหมด</t>
  </si>
  <si>
    <t>ที่</t>
  </si>
  <si>
    <r>
      <rPr>
        <b/>
        <u/>
        <sz val="15"/>
        <rFont val="TH SarabunPSK"/>
        <family val="2"/>
      </rPr>
      <t>ผลลัพธ์ด้านประสิทธิผลและการบรรลุพันธกิจ</t>
    </r>
    <r>
      <rPr>
        <b/>
        <sz val="15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หมวด P/กศษ.ฯ)</t>
    </r>
    <r>
      <rPr>
        <sz val="15"/>
        <rFont val="TH SarabunPSK"/>
        <family val="2"/>
      </rPr>
      <t xml:space="preserve">
</t>
    </r>
  </si>
  <si>
    <t>2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</si>
  <si>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</t>
  </si>
  <si>
    <t xml:space="preserve"> ซ่อมบำรุง และบริการพัสดุประเภทเครื่องช่วยการศึกษาและตำรา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</t>
  </si>
  <si>
    <t>ประเมินยุทธศาสตร์ และกำหนดหลักนิยมของกองทัพเรือ ตลอดจนให้การฝึกและศึกษาวิชาการทหารเรือและวิทยาการที่เกี่ยวข้องของสถานศึกษาในบังคับบัญชา</t>
  </si>
  <si>
    <t xml:space="preserve">และสถานศึกษาในกำกับ โดยมีเจ้ากรมยุทธศึกษาทหารเรือ  เป็นผู้บังคับบัญชารับผิดชอบ </t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</si>
  <si>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</t>
  </si>
  <si>
    <t xml:space="preserve">การผลิตกำลังพล 2) การบริการด้านการพัฒนากำลังพล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</t>
  </si>
  <si>
    <t>5) การบริการด้านการประวัติศาสตร์  6) การบริการด้านการศึกษาวิเคราะห์เกี่ยวกับยุทธศาสตร์และการสงครามทางเรือ รวมทั้งการจัดทำบทความทางวิชาการ</t>
  </si>
  <si>
    <t xml:space="preserve">และการประชุมแสดงความคิดเห็นทางวิชาการ ทั้งนี้ใน งป.63 ได้ปรับเพิ่มพันธกิจหลักอีก 1 ด้าน คือ 7) การประกันคุณภาพการศึกษา  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</si>
  <si>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</t>
  </si>
  <si>
    <t>ความพร้อมของการให้บริการหลักทั้งหมดของกรมยุทธศึกษาทหารเรือ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</t>
  </si>
  <si>
    <t xml:space="preserve">จาก รร.ชุมพลฯ ยศ.ทร. กับคู่เทียบนักเรียนจ่าอากาศที่สำเร็จการศึกษาจาก รร.จอ.ยศ.ทอ. โดยมีผลลัพธ์ที่สำคัญตามตารางและกราฟที่แสดง ดังนี้ </t>
  </si>
  <si>
    <r>
      <rPr>
        <b/>
        <u/>
        <sz val="15"/>
        <color indexed="8"/>
        <rFont val="TH SarabunPSK"/>
        <family val="2"/>
      </rPr>
      <t>ผลลัพธ์ด้านผู้รับบริการ และผู้มีส่วนได้ส่วนเสีย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</si>
  <si>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r>
      <rPr>
        <b/>
        <u/>
        <sz val="15"/>
        <rFont val="TH SarabunPSK"/>
        <family val="2"/>
      </rPr>
      <t>ตัวชี้วัดด้านผลผลิตและการบริการตามพันธกิจหลักของส่วนราชการ</t>
    </r>
    <r>
      <rPr>
        <b/>
        <sz val="15"/>
        <color rgb="FF0000FF"/>
        <rFont val="TH SarabunPSK"/>
        <family val="2"/>
      </rPr>
      <t xml:space="preserve"> (หน่วยเจ้าภาพหลัก : มว.P/กศษ.ฯ)</t>
    </r>
  </si>
  <si>
    <r>
      <rPr>
        <b/>
        <u/>
        <sz val="15"/>
        <color indexed="39"/>
        <rFont val="TH SarabunPSK"/>
        <family val="2"/>
      </rPr>
      <t>หน่วยปฏิบัติ</t>
    </r>
    <r>
      <rPr>
        <sz val="15"/>
        <color indexed="39"/>
        <rFont val="TH SarabunPSK"/>
        <family val="2"/>
      </rPr>
      <t xml:space="preserve"> : ฝวก.ฯ, วทร.ฯ, รร.สธ.ทร.ฯ, รร.ชต.ฯ รร.พจ.ฯ, รร.ชุมพลฯ, ศภษ.ฯ, ศยร.ฯ, กปศ.ฯ, กบศ.ฯ, กอศ.ฯ, กปภ.ฯ</t>
    </r>
  </si>
  <si>
    <t>-หลักสูตรวิทยาลัยการทัพเรือ</t>
  </si>
  <si>
    <t>-หลักสูตรเสนาธิการทหารเรือ</t>
  </si>
  <si>
    <t>-หลักสูตรนายทหารอาวุโส</t>
  </si>
  <si>
    <t>-หลักสูตรพรรคนาวิน</t>
  </si>
  <si>
    <t>-หลักสูตรพรรคกลิน</t>
  </si>
  <si>
    <t>-หลักสูตรพรรคทั่วไป</t>
  </si>
  <si>
    <t>-หลักสูตรพรรคเพิ่มวิชา</t>
  </si>
  <si>
    <t>-หลักสูตรพันจ่านักเรียน</t>
  </si>
  <si>
    <t>-หลักสูตรนักเรียนพันจ่า</t>
  </si>
  <si>
    <t>-หลักสูตรข้าราชการกลาโหมพลเรือนต่ำกว่าชั้นสัญญาบัตร</t>
  </si>
  <si>
    <t xml:space="preserve">-หลักสูตรต่าง ๆ ของศูนย์ภาษา </t>
  </si>
  <si>
    <t>ร้อยละของจำนวนผู้สำเร็จการฝึกอบรมที่มีผลประเมินความพึงพอใจ</t>
  </si>
  <si>
    <t>ที่ได้รับการประเมินทั้งหมด (หลักสูตรพัฒนากำลังพลของ ทร.)</t>
  </si>
  <si>
    <t>ที่ได้รับการประเมินทั้งหมด (หลักสูตร นรจ.รร.ชุมพลฯ)</t>
  </si>
  <si>
    <t>(หลักสูตร นรจ.รร.ชุมพลฯ)</t>
  </si>
  <si>
    <t>ร้อยละของจำนวนผู้เข้าการฝึกอบรมที่มีผลประเมินความพึงพอใจที่มีต่อ</t>
  </si>
  <si>
    <t>อบรมที่ได้รับการประเมินทั้งหมด (หลักสูตรพัฒนากำลังพลของ ทร.)</t>
  </si>
  <si>
    <t>ร้อยละของจำนวนผู้ตอบแบบประเมินความพึงพอใจที่มีต่อการให้บริการ</t>
  </si>
  <si>
    <t>ในการจัดอบรมศีลธรรมในระดับมากขึ้นไป ต่อจำนวนผู้ที่ประเมินทั้งหมด</t>
  </si>
  <si>
    <t>ร้อยละของจำนวนผู้ตอบแบบประเมินความพึงพอใจที่มีต่อการส่งกำลัง</t>
  </si>
  <si>
    <t>บำรุงสายเครื่องช่วยการศึกษาในระดับมากขึ้นไป ต่อจำนวนผู้ที่ประเมิน</t>
  </si>
  <si>
    <t>ร้อยละของจำนวนผู้ตอบแบบประเมินความพึงพอใจที่มีต่อการบริการ</t>
  </si>
  <si>
    <t>ของพิพิธภัณฑ์ทหารเรือในระดับมากขึ้นไป ต่อจำนวนผู้ที่ประเมินทั้งหมด</t>
  </si>
  <si>
    <t>ร้อยละของจำนวนผู้ตอบแบบประเมินความพึงพอใจที่มีต่อการศึกษา</t>
  </si>
  <si>
    <t>วิเคราะห์ยุทธศาสตร์ฯในระดับมากขึ้นไป ต่อจำนวนผู้ที่ประเมินทั้งหมด</t>
  </si>
  <si>
    <t>ของกองประกันคุณภาพการศึกษา ในระดับมากขึ้นไป ต่อจำนวนผู้ที่</t>
  </si>
  <si>
    <t>ประเมินทั้งหมด</t>
  </si>
  <si>
    <t>ร้อยละของจำนวนผู้รับริการ/ผู้มีส่วนได้ส่วนเสียที่เข้าร่วมกิจกรรมที่</t>
  </si>
  <si>
    <t>อย่างยั่งยืน ต่อจำนวนผู้เข้าร่วมกิจกรรมตามแผนที่กำหนด เช่น</t>
  </si>
  <si>
    <t>สร้างความร่วมมือระหว่างบุคลากรในองค์กรกับหน่วยงานภายนอก</t>
  </si>
  <si>
    <t>ร้อยละของจำนวนนักศึกษา/นายทหารนักเรียนมิตรประเทศที่เข้าร่วม</t>
  </si>
  <si>
    <t>กิจกรรม ยศ.ทร. ต่อจำนวนนักศึกษา/นายทหารนักเรียนมิตรประเทศทั้งหมด</t>
  </si>
  <si>
    <t>ร้อยละของจำนวนข้อร้องเรียนที่มีการจัดการแล้วเสร็จ  ต่อจำนวน</t>
  </si>
  <si>
    <t>ข้อร้องเรียนทั้งหมด</t>
  </si>
  <si>
    <t>≥ 40</t>
  </si>
  <si>
    <t xml:space="preserve">ร้อยละของจำนวนกำลังพลที่ได้รับการบรรจุจำแนกตามกลุ่มชั้นยศ </t>
  </si>
  <si>
    <t>ต่อจำนวนอัตรากำลังพลทั้งหมด</t>
  </si>
  <si>
    <t>จำนวนกิจกรรมที่มีกำลังพลของ ยศ.ทร.ที่ได้รับการแต่งตั้งเป็นกรรมการ/คณะทำงาน</t>
  </si>
  <si>
    <t xml:space="preserve">ร้อยละของจำนวนกำลังพลที่ได้รับการบรรจุจำแนกตามจำพวกงาน </t>
  </si>
  <si>
    <t>-กู้ยืมเงิน</t>
  </si>
  <si>
    <t>-ฌาปนกิจสงเคราะห์</t>
  </si>
  <si>
    <t>-ทุนการศึกษา</t>
  </si>
  <si>
    <t>ร้อยละของจำนวนผู้ที่ได้รับการสงเคราะห์ ต่อจำนวนผู้ขอรับการ</t>
  </si>
  <si>
    <t>สงเคราะห์ทั้งหมด</t>
  </si>
  <si>
    <t>จำนวนผู้ขอย้ายออกนอกหน่วย</t>
  </si>
  <si>
    <t>จำนวนผู้ขอย้ายเข้าหน่วย</t>
  </si>
  <si>
    <t>-ครู รร.พจ.ฯ</t>
  </si>
  <si>
    <t>-นักวิจัย</t>
  </si>
  <si>
    <t>-ข้าราชการสาย  กปศ.ฯ</t>
  </si>
  <si>
    <t xml:space="preserve">-ข้าราชการ กปภ.ฯ   </t>
  </si>
  <si>
    <t>จำนวนผลงาน/บทความ/นวัตกรรม/งานวิจัยของครู/อาจารย์/นักวิจัย</t>
  </si>
  <si>
    <t xml:space="preserve">-ผลงานของอาจารย์ ศภษ.ฯ </t>
  </si>
  <si>
    <t>ร้อยละของจำนวนกำลังพลของ ยศ.ทร.ที่สอบเลื่อนฐานะได้ ต่อจำนวน</t>
  </si>
  <si>
    <t xml:space="preserve">กำลังพลของ ยศ.ทร.ที่เข้าสอบทั้งหมด </t>
  </si>
  <si>
    <t>ร้อยละของจำนวนบุคลากรหลักที่ได้รับการพัฒนาเพิ่มพูนความรู้และ</t>
  </si>
  <si>
    <t>ประสบการณ์ตรงตามหน้าที่ ต่อจำนวนบุคลากรหลักทั้งหมด</t>
  </si>
  <si>
    <r>
      <t>ผลลัพธ์ด้านการนำองค์การและการกำกับดูแล</t>
    </r>
    <r>
      <rPr>
        <b/>
        <sz val="16"/>
        <color rgb="FF0000FF"/>
        <rFont val="TH SarabunPSK"/>
        <family val="2"/>
      </rPr>
      <t xml:space="preserve"> (หน่วยเจ้าภาพหลัก : มว.1/กศษ.ฯ)</t>
    </r>
  </si>
  <si>
    <t>ร้อยละของจำนวนวิธีการสื่อสารในการถ่ายทอดวิสัยทัศน์และค่านิยม</t>
  </si>
  <si>
    <t>สู่การปฏิบัติในลักษณะสองทิศทาง ต่อจำนวนวิธีการสื่อสารทั้งหมด</t>
  </si>
  <si>
    <t>จำนวนบุคลากรที่ได้รับรางวัล/ยกย่องจากหน่วยงานภายนอก</t>
  </si>
  <si>
    <t>ร้อยละของจำนวนหน่วยที่จัดทำ Best practice ต่อจำนวน</t>
  </si>
  <si>
    <t>หน่วยทั้งหมด</t>
  </si>
  <si>
    <t>ร้อยละของจำนวนกำลังพลที่รับรู้วิสัยทัศน์ ค่านิยม และนโยบาย</t>
  </si>
  <si>
    <t>ของหน่วย ต่อจำนวนกำลังพลทั้งหมด</t>
  </si>
  <si>
    <t>จำนวนองค์กร/หน่วยงานที่เข้าร่วมกิจกรรมและขอศึกษาดูงาน</t>
  </si>
  <si>
    <t>แลกเปลี่ยนการเรียนรู้</t>
  </si>
  <si>
    <t>จากภายนอกในระดับกรม/กระทรวง</t>
  </si>
  <si>
    <r>
      <t xml:space="preserve">เกณฑ์ 4.0 </t>
    </r>
    <r>
      <rPr>
        <b/>
        <u/>
        <sz val="15"/>
        <color rgb="FF0000FF"/>
        <rFont val="TH SarabunPSK"/>
        <family val="2"/>
      </rPr>
      <t>ด้านการเป็นต้นแบบของผู้บริหารและบุคลากร</t>
    </r>
  </si>
  <si>
    <t>ร้อยละของจำนวนครั้งในการรายงานผลการใช้จ่าย งป.ในโครงการ</t>
  </si>
  <si>
    <t>ศึกษาอบรมของ ทร.ต่อจำนวนครั้งในการรายงานผลการใช้จ่าย</t>
  </si>
  <si>
    <t xml:space="preserve">ร้อยละของจำนวนครั้งในการรายงานผลการปฏิบัติงานตามนโยบาย </t>
  </si>
  <si>
    <t>ผบ.ทร. ต่อจำนวนครั้งในการรายงานตามแผนที่กำหนด</t>
  </si>
  <si>
    <t>ร้อยละของจำนวนครั้งในการประชุม นขต.ยศ.ทร. ต่อจำนวนครั้ง</t>
  </si>
  <si>
    <t>ในการประชุมตามแผนที่กำหนด</t>
  </si>
  <si>
    <t>≥ 99</t>
  </si>
  <si>
    <t>≥ 6</t>
  </si>
  <si>
    <t>ร้อยละของจำนวนกฎ ระเบียบ ข้อบังคับ และกฎหมาย ที่มีการ</t>
  </si>
  <si>
    <t>ปฏิบัติอย่างถูกต้อง ต่อ จำนวนกฎ ระเบียบกฎหมายที่เกี่ยวข้องทั้งหมด</t>
  </si>
  <si>
    <t>ร้อยละของจำนวนกำลังพลที่ไม่ถูกร้องเรียนว่าทุจริต ต่อจำนวน</t>
  </si>
  <si>
    <t>กำลังพลทั้งหมด</t>
  </si>
  <si>
    <t xml:space="preserve">จำนวนกิจกรรมที่สนับสนุนชุมชนและสังคม เช่น วันเด็ก วันขึ้นปีใหม่ </t>
  </si>
  <si>
    <t xml:space="preserve"> วันสถาปนาหน่วย เทิดพระเกียรติ วิ่งการกุศล หรือบริการสังคม</t>
  </si>
  <si>
    <r>
      <rPr>
        <b/>
        <u/>
        <sz val="15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มว.5/กธก.ฯ)</t>
    </r>
  </si>
  <si>
    <r>
      <rPr>
        <b/>
        <u/>
        <sz val="15"/>
        <color theme="1"/>
        <rFont val="TH SarabunPSK"/>
        <family val="2"/>
      </rPr>
      <t>ตัวชี้วัดด้านการให้ความสำคัญกับผู้รับบริการและผู้มีส่วนได้ส่วนเสีย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มว.3/ฝวก.ฯ)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</si>
  <si>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กธก.ฯ, ทุกหน่วย, นกร.ฯ, รร.ชุมพลฯ</t>
    </r>
  </si>
  <si>
    <r>
      <t>หน่วยปฏิบัติ</t>
    </r>
    <r>
      <rPr>
        <b/>
        <sz val="16"/>
        <color rgb="FF0000FF"/>
        <rFont val="TH SarabunPSK"/>
        <family val="2"/>
      </rPr>
      <t xml:space="preserve"> :</t>
    </r>
    <r>
      <rPr>
        <sz val="16"/>
        <color rgb="FF0000FF"/>
        <rFont val="TH SarabunPSK"/>
        <family val="2"/>
      </rPr>
      <t xml:space="preserve"> กธก.ฯ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</si>
  <si>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>กธก.ฯ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</si>
  <si>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>รร.ชุมพลฯ, ฝวก.ฯ, ศภษ.ฯ, รร.พจ.ฯ, กอศ.ฯ, ศยร.ฯ, ทุกหน่วย</t>
    </r>
  </si>
  <si>
    <r>
      <t>ตัวชี้วัดด้านบรรยากาศการทำงาน</t>
    </r>
    <r>
      <rPr>
        <b/>
        <sz val="16"/>
        <color rgb="FF0000FF"/>
        <rFont val="TH SarabunPSK"/>
        <family val="2"/>
      </rPr>
      <t> (หน่วยเจ้าภาพหลัก : มว.5/กธก.ฯ)มว.5/กธก.ฯ)</t>
    </r>
  </si>
  <si>
    <r>
      <rPr>
        <b/>
        <u/>
        <sz val="15"/>
        <color theme="1"/>
        <rFont val="TH SarabunPSK"/>
        <family val="2"/>
      </rPr>
      <t>ตัวชี้วัดด้านการทำให้บุคลากรมีความผูกพัน</t>
    </r>
    <r>
      <rPr>
        <b/>
        <sz val="15"/>
        <color theme="1"/>
        <rFont val="TH SarabunPSK"/>
        <family val="2"/>
      </rPr>
      <t> </t>
    </r>
    <r>
      <rPr>
        <b/>
        <sz val="15"/>
        <color rgb="FF0000FF"/>
        <rFont val="TH SarabunPSK"/>
        <family val="2"/>
      </rPr>
      <t>(หน่วยเจ้าภาพหลัก : มว.5/กธก.ฯ)</t>
    </r>
  </si>
  <si>
    <r>
      <t>ตัวชี้วัดด้านการพัฒนาบุคลากรและการพัฒนาผู้นำของส่วนราชการ</t>
    </r>
    <r>
      <rPr>
        <b/>
        <sz val="15"/>
        <color rgb="FF0000FF"/>
        <rFont val="TH SarabunPSK"/>
        <family val="2"/>
      </rPr>
      <t xml:space="preserve"> (หน่วยเจ้าภาพหลัก : มว.5/กธก.ฯ)</t>
    </r>
  </si>
  <si>
    <r>
      <t>ตัวชี้วัดด้านการนำองค์การ</t>
    </r>
    <r>
      <rPr>
        <b/>
        <sz val="15"/>
        <color rgb="FF0033CC"/>
        <rFont val="TH SarabunPSK"/>
        <family val="2"/>
      </rPr>
      <t xml:space="preserve"> (หน่วยเจ้าภาพหลัก : มว.1/กศษ.ฯ)</t>
    </r>
  </si>
  <si>
    <r>
      <t>ตัวชี้วัดด้านการกำกับดูแลองค์การ</t>
    </r>
    <r>
      <rPr>
        <b/>
        <sz val="15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มว.1/กศษ.ฯ)</t>
    </r>
  </si>
  <si>
    <r>
      <rPr>
        <b/>
        <u/>
        <sz val="16"/>
        <color rgb="FF000000"/>
        <rFont val="TH SarabunPSK"/>
        <family val="2"/>
      </rPr>
      <t>ตัวชี้วัดด้านกฎหมายและกฎระเบียบข้อบังคับ</t>
    </r>
    <r>
      <rPr>
        <b/>
        <sz val="16"/>
        <color rgb="FF000000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(หน่วยเจ้าภาพหลัก : มว.1/กศษ.ฯ)</t>
    </r>
  </si>
  <si>
    <r>
      <rPr>
        <b/>
        <u/>
        <sz val="16"/>
        <color rgb="FF000000"/>
        <rFont val="TH SarabunPSK"/>
        <family val="2"/>
      </rPr>
      <t>ตัวชี้วัดด้านการประพฤติปฏิบัติตามหลักนิติธรรม ความโปร่งใส และจริยธรรม</t>
    </r>
    <r>
      <rPr>
        <b/>
        <sz val="16"/>
        <color rgb="FF000000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(หน่วยเจ้าภาพหลัก : มว.1/กศษ.ฯ)</t>
    </r>
  </si>
  <si>
    <r>
      <rPr>
        <b/>
        <u/>
        <sz val="16"/>
        <color rgb="FF000000"/>
        <rFont val="TH SarabunPSK"/>
        <family val="2"/>
      </rPr>
      <t>ตัวชี้วัดด้านสังคมและชุมชน</t>
    </r>
    <r>
      <rPr>
        <b/>
        <sz val="16"/>
        <color rgb="FF000000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(หน่วยเจ้าภาพหลัก : มว.1/กศษ.ฯ)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</si>
  <si>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>มว.1, KM, ทุกหน่วย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</si>
  <si>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 xml:space="preserve"> กธก.ฯ, กศษ.ฯ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</si>
  <si>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 xml:space="preserve"> ทุกหน่วย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</si>
  <si>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 xml:space="preserve"> กธก.ฯ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</si>
  <si>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 xml:space="preserve"> กธก.ฯ, นกร.ฯ, รร.ชุมพลฯ</t>
    </r>
  </si>
  <si>
    <t>หน่วย</t>
  </si>
  <si>
    <t>คน</t>
  </si>
  <si>
    <t>ชิ้น</t>
  </si>
  <si>
    <r>
      <t>ผลลัพธ์ด้านงบประมาณการเงิน และการเติบโต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(หน่วยเจ้าภาพหลัก : มว.1/กศษ.ฯ)</t>
    </r>
  </si>
  <si>
    <r>
      <t>ตัวชี้วัดด้านผลการดำเนินการด้านงบประมาณ และการเงิน</t>
    </r>
    <r>
      <rPr>
        <b/>
        <sz val="15"/>
        <color rgb="FF0000FF"/>
        <rFont val="TH SarabunPSK"/>
        <family val="2"/>
      </rPr>
      <t xml:space="preserve"> (มว.1/กศษ.ฯ)</t>
    </r>
  </si>
  <si>
    <t>ร้อยละของจำนวนเงินที่เบิกจ่ายงบประมาณ ต่อจำนวนเงินงบประมาณ</t>
  </si>
  <si>
    <t>ที่ได้รับจัดสรรทั้งหมด</t>
  </si>
  <si>
    <r>
      <t>ตัวชี้วัดด้านการเติบโต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 xml:space="preserve"> (มว.1/กศษ.ฯ)</t>
    </r>
  </si>
  <si>
    <t>ความสำเร็จ (ความก้าวหน้า) ของการสร้างพิพิธภัณฑ์ทหารเรือ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</si>
  <si>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กบ.ฯ</t>
    </r>
  </si>
  <si>
    <r>
      <rPr>
        <b/>
        <u/>
        <sz val="15"/>
        <color indexed="8"/>
        <rFont val="TH SarabunPSK"/>
        <family val="2"/>
      </rPr>
      <t>เกณฑ์ 4.0 มิติ 7.5 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</si>
  <si>
    <r>
      <t>การบรรลุตัวชี้วัดร่วม*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มว.1/กศษ.ฯ)</t>
    </r>
  </si>
  <si>
    <r>
      <t>ตัววัดผลกระทบจากการดำเนินการที่มีต่อสังคม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 (หน่วยเจ้าภาพหลัก : มว.1/กศษ.ฯ)</t>
    </r>
  </si>
  <si>
    <t>-กิจกรรมที่ นกร.ฯ รับผิดชอบ</t>
  </si>
  <si>
    <t>-กิจกรรมที่ กธก.ฯ รับผิดชอบ</t>
  </si>
  <si>
    <t>-กิจกรรมที่ รร.ชุมพลฯ รับผิดชอบ</t>
  </si>
  <si>
    <t>≥ 4</t>
  </si>
  <si>
    <t xml:space="preserve">จำนวนกิจกรรมที่ลดผลกระทบทางสังคม เช่น บำเพ็ญประโยชน์, </t>
  </si>
  <si>
    <t xml:space="preserve">แข่งฟุตบอลต้านยาเสพติด, เดินวิ่งการกุศล, ฝึกว่ายน้ำภาคฤดูร้อน, </t>
  </si>
  <si>
    <t>สอนภาษาอังกฤษ</t>
  </si>
  <si>
    <t>จำนวนครั้งในการจัดกิจกรรมที่ลดผลกระทบทางสิ่งแวดล้อม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</si>
  <si>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นกร.ฯ, กธก.ฯ, รร.ชุมพลฯ</t>
    </r>
  </si>
  <si>
    <r>
      <t>ตัววัดผลกระทบจากการดำเนินการที่มีต่อสิ่งแวดล้อม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 (หน่วยเจ้าภาพหลัก : มว.1/กศษ.ฯ)</t>
    </r>
  </si>
  <si>
    <r>
      <rPr>
        <b/>
        <u/>
        <sz val="15"/>
        <color indexed="8"/>
        <rFont val="TH SarabunPSK"/>
        <family val="2"/>
      </rPr>
      <t>ผลลัพธ์ด้านประสิทธิผลของกระบวนการและการจัดการเครือข่ายอุปทาน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</si>
  <si>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t xml:space="preserve">จำนวนกระบวนการที่มีการปรับปรุงการทำงาน โดยการลดต้นทุนค่าใช้จ่าย </t>
  </si>
  <si>
    <t xml:space="preserve">จำนวนกระบวนการที่มีการปรับปรุงการทำงาน โดยการใช้เทคโนโลยีดิจิทัล </t>
  </si>
  <si>
    <t>จำนวนวัตกรรมที่เกิดจากการปรับปรุงกระบวนการทำงาน</t>
  </si>
  <si>
    <t xml:space="preserve">ร้อยละของจำนวนตัวชี้วัดในกระบวนการหลักที่ดำเนินการบรรลุความสำเร็จ </t>
  </si>
  <si>
    <t>ต่อจำนวนตัวชี้วัดทั้งหมดในกระบวนการหลัก</t>
  </si>
  <si>
    <t>ร้อยละของจำนวนตัวชี้วัดในกระบวนการสนับสนุนที่ดำเนินการบรรลุ</t>
  </si>
  <si>
    <t>ความสำเร็จ ต่อจำนวนตัวชี้วัดทั้งหมดในกระบวนการสนับสนุนใน</t>
  </si>
  <si>
    <t>กระบวนการสนับสนุน</t>
  </si>
  <si>
    <t>ร้อยละของจำนวนผลงาน/นวัตกรรม/สิ่งประดิษฐ์/สื่อการสอน/บทความ/</t>
  </si>
  <si>
    <t>จำนวนหน่วยที่มีการปรับปรุงกระบวนการทำงาน  โดยการใช้เทคโนโลยี</t>
  </si>
  <si>
    <t xml:space="preserve">ดิจิทัลมาใช้ให้เกิดประโยชน์ </t>
  </si>
  <si>
    <t>จำนวนครั้งในการจัดอบรมหรือฝึกซ้อมการช่วยชีวิตแบบกู้ชีพ (CPR)</t>
  </si>
  <si>
    <t>จำนวนครั้งในการประชุมเพื่อรับฟังความคิดเห็นของผู้รับบริการ ผู้มีส่วนได้</t>
  </si>
  <si>
    <t xml:space="preserve">ส่วนเสีย และผู้ส่งมอบปัจจัย </t>
  </si>
  <si>
    <t>จำนวนครั้งในการจัดอบรมหรือฝึกซ้อมแผนบริหารความต่อเนื่องใน</t>
  </si>
  <si>
    <t>สภาวะวิกฤต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</si>
  <si>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มว.3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</si>
  <si>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คณก.บริหารความต่อเนื่องฯ, น.พยาบาล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</si>
  <si>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ทุกหน่วย, KM, มว.6</t>
    </r>
  </si>
  <si>
    <r>
      <t>ตัวชี้วัดด้านประสิทธิผลและประสิทธิภาพของกระบวนการ</t>
    </r>
    <r>
      <rPr>
        <b/>
        <sz val="15"/>
        <color rgb="FF0000FF"/>
        <rFont val="TH SarabunPSK"/>
        <family val="2"/>
      </rPr>
      <t xml:space="preserve"> (หน่วยเจ้าภาพหลัก : มว.6/กปภ.ฯ)</t>
    </r>
  </si>
  <si>
    <r>
      <t>ตัวชี้วัดด้านการเตรียมพร้อมต่อภาวะฉุกเฉิน</t>
    </r>
    <r>
      <rPr>
        <b/>
        <sz val="15"/>
        <color rgb="FF0000FF"/>
        <rFont val="TH SarabunPSK"/>
        <family val="2"/>
      </rPr>
      <t xml:space="preserve"> (หน่วยเจ้าภาพหลัก : มว.6/กปภ.ฯ)</t>
    </r>
  </si>
  <si>
    <r>
      <t>ตัวชี้วัดด้านการจัดการเครือข่ายอุปทาน</t>
    </r>
    <r>
      <rPr>
        <b/>
        <sz val="15"/>
        <color theme="1"/>
        <rFont val="TH SarabunPSK"/>
        <family val="2"/>
      </rPr>
      <t xml:space="preserve"> </t>
    </r>
    <r>
      <rPr>
        <b/>
        <sz val="15"/>
        <color rgb="FF0000FF"/>
        <rFont val="TH SarabunPSK"/>
        <family val="2"/>
      </rPr>
      <t>(หน่วยเจ้าภาพหลัก : มว.6/กปภ.ฯ)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</si>
  <si>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ศยร.ฯ, กปศ.ฯ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</si>
  <si>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กศษ.ฯ, ฝวก.ฯ, วทร.ฯ, รร.สธ.ทร.ฯ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</si>
  <si>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 </t>
    </r>
    <r>
      <rPr>
        <sz val="15"/>
        <color rgb="FF0000FF"/>
        <rFont val="TH SarabunPSK"/>
        <family val="2"/>
      </rPr>
      <t>วทร.ฯ, รร.สธ.ทร.ฯ, รร.ชต.ฯ, รร.พจ.ฯ, รร.ชุมพลฯ, ศภษ.ฯ, ศยร.ฯ, กอศ.ฯ, กบศ.ฯ, กปศ.ฯ, กปภ.ฯ</t>
    </r>
  </si>
  <si>
    <r>
      <rPr>
        <b/>
        <u/>
        <sz val="15"/>
        <rFont val="TH SarabunPSK"/>
        <family val="2"/>
      </rPr>
      <t>ตัวชี้วัดด้านการนำยุทธศาสตร์ไปปฏิบัติ</t>
    </r>
    <r>
      <rPr>
        <b/>
        <sz val="15"/>
        <rFont val="TH SarabunPSK"/>
        <family val="2"/>
      </rPr>
      <t>*</t>
    </r>
    <r>
      <rPr>
        <b/>
        <sz val="15"/>
        <color indexed="39"/>
        <rFont val="TH SarabunPSK"/>
        <family val="2"/>
      </rPr>
      <t xml:space="preserve"> (หน่วยปฏิบัติ : </t>
    </r>
    <r>
      <rPr>
        <sz val="15"/>
        <color indexed="39"/>
        <rFont val="TH SarabunPSK"/>
        <family val="2"/>
      </rPr>
      <t>หมวด 2/ศยร.ฯ</t>
    </r>
    <r>
      <rPr>
        <b/>
        <sz val="15"/>
        <color indexed="39"/>
        <rFont val="TH SarabunPSK"/>
        <family val="2"/>
      </rPr>
      <t>)</t>
    </r>
    <r>
      <rPr>
        <sz val="15"/>
        <color indexed="39"/>
        <rFont val="TH SarabunPSK"/>
        <family val="2"/>
      </rPr>
      <t/>
    </r>
  </si>
  <si>
    <r>
      <rPr>
        <b/>
        <u/>
        <sz val="15"/>
        <rFont val="TH SarabunPSK"/>
        <family val="2"/>
      </rPr>
      <t>ตัวชี้วัดด้านความพึงพอใจของผู้รับบริการและผู้มีส่วนได้ส่วนเสีย</t>
    </r>
    <r>
      <rPr>
        <b/>
        <sz val="15"/>
        <rFont val="TH SarabunPSK"/>
        <family val="2"/>
      </rPr>
      <t xml:space="preserve">* </t>
    </r>
    <r>
      <rPr>
        <b/>
        <sz val="15"/>
        <color rgb="FF0000FF"/>
        <rFont val="TH SarabunPSK"/>
        <family val="2"/>
      </rPr>
      <t>(หน่วยเจ้าภาพหลัก : มว.3/ฝวก.ฯ)</t>
    </r>
  </si>
  <si>
    <r>
      <rPr>
        <b/>
        <u/>
        <sz val="15"/>
        <color indexed="39"/>
        <rFont val="TH SarabunPSK"/>
        <family val="2"/>
      </rPr>
      <t>หน่วยปฏิบัติ</t>
    </r>
    <r>
      <rPr>
        <sz val="15"/>
        <color indexed="39"/>
        <rFont val="TH SarabunPSK"/>
        <family val="2"/>
      </rPr>
      <t xml:space="preserve"> : กศษ.ฯ, ฝวก.ฯ, วทร.ฯ, รร.สธ.ทร.ฯ, นกร.ฯ, KM, มว.3</t>
    </r>
  </si>
  <si>
    <t>(ภาษาอังกฤษเพื่อการสื่อสาร)</t>
  </si>
  <si>
    <t>(ภาษาพม่า)</t>
  </si>
  <si>
    <t>(ภาษาอังกฤษเพื่อเตรียมความพร้อมก่อนเดินทาง)</t>
  </si>
  <si>
    <t>(ภาษาอังกฤษทั่วไป)</t>
  </si>
  <si>
    <t>(ภาษาอังกฤษแบบอเมริกัน)</t>
  </si>
  <si>
    <t>(ภาษาอังกฤษแบบออสเตรเลียน)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</si>
  <si>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</si>
  <si>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</si>
  <si>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</si>
  <si>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</si>
  <si>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</si>
  <si>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</si>
  <si>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</si>
  <si>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7.2/1</t>
  </si>
  <si>
    <t>หน้า 7.2/2</t>
  </si>
  <si>
    <t>หน้า 7.2/3</t>
  </si>
  <si>
    <t>หน้า 7.2/4</t>
  </si>
  <si>
    <t>หน้า 7.2/5</t>
  </si>
  <si>
    <t>-กิจกรรมแนะแนวการศึกษาของ กศษ.ฯ</t>
  </si>
  <si>
    <t>ร้อยละของจำนวนกำลังพลชั้นยศ น.อ.-น.อ.พิเศษ) ของ ยศ.ทร.ที่สอบ</t>
  </si>
  <si>
    <t>ภาษาอังกฤษผ่านเกณฑ์ (คะแนน PT ≥ 70 คะแนน) ต่อจำนวน</t>
  </si>
  <si>
    <t>กำลังพลของ ยศ.ทร.ที่เข้าสอบทั้งหมด</t>
  </si>
  <si>
    <t>หน้า 7.3/1</t>
  </si>
  <si>
    <t>หน้า 7.3/2</t>
  </si>
  <si>
    <t>หน้า 7.3/3</t>
  </si>
  <si>
    <t>หน้า 7.4/1</t>
  </si>
  <si>
    <t>หน้า 7.4/2</t>
  </si>
  <si>
    <t>หน้า 7.4/3</t>
  </si>
  <si>
    <t>หน้า 7.5/1</t>
  </si>
  <si>
    <t>หน้า 7.5/2</t>
  </si>
  <si>
    <t>หน้า 7.6/1</t>
  </si>
  <si>
    <t>หน้า 7.6/2</t>
  </si>
  <si>
    <t>-สถานศึกษาระดับอาชีวศึกษา</t>
  </si>
  <si>
    <t>-สถานศึกษาสำหรับนายทหารสัญญาบัตร (หลักสูตร)</t>
  </si>
  <si>
    <t>-กิจกรรมเสริมสร้างความสัมพันธ์กับชุมชน (นกร.ฯ)</t>
  </si>
  <si>
    <t>-กิจกรรมเดินวิ่งการกุศล (กธก.ฯ)</t>
  </si>
  <si>
    <t>พล.ร.ท.</t>
  </si>
  <si>
    <t>พล.ร.ต.</t>
  </si>
  <si>
    <t>น.อ.พิเศษ</t>
  </si>
  <si>
    <t>น.อ.</t>
  </si>
  <si>
    <t>น.ท.</t>
  </si>
  <si>
    <t>น.ต.</t>
  </si>
  <si>
    <t>ร.ต.-ร.อ.</t>
  </si>
  <si>
    <t>จ.ต.-จ.อ.</t>
  </si>
  <si>
    <t>พ.จ.อ.พิเศษ</t>
  </si>
  <si>
    <t>พ.จ.อ.</t>
  </si>
  <si>
    <t>พลทหาร</t>
  </si>
  <si>
    <t>ลูกจ้าง/พนักงานราชการ</t>
  </si>
  <si>
    <t>หน้า 7.3/4</t>
  </si>
  <si>
    <t>พ.ศ.2551</t>
  </si>
  <si>
    <t>1. ระเบียบ ยศ.ทร. ว่าด้วยการดำเนินการศึกษาของสถานศึกษา</t>
  </si>
  <si>
    <t>3. ระเบียบ ทร. ว่าด้วยการศึกษา พ.ศ.2530</t>
  </si>
  <si>
    <t>4. พ.ร.บ.การศึกษาแห่งชาติ พ.ศ........</t>
  </si>
  <si>
    <t>5. กฎกระทรวง ว่าด้วยการประกันคุณภาพการศึกษา พ.ศ.2561</t>
  </si>
  <si>
    <t>6. ระเบียบ ยศ.ทร. ว่าด้วยการรับบุคคลพลเรือนเข้าเป็น นรจ.</t>
  </si>
  <si>
    <t>7. พ.ร.บ.ข้าราชการทหาร พ.ศ.2521</t>
  </si>
  <si>
    <t>8. พ.ร.ฏ.การได้รับเงินประจำตำแหน่งของข้าราชการทหาร</t>
  </si>
  <si>
    <t>9. ข้อบังคับ กห. ว่าด้วยการได้รับเงินเพิ่มของข้าราชการ</t>
  </si>
  <si>
    <t xml:space="preserve">ที่ทำหน้าที่สอน </t>
  </si>
  <si>
    <t>10. ระเบียบ ยศ.ทร. ว่าด้วยการดำเนินการศึกษาของสถานศึกษา</t>
  </si>
  <si>
    <t>ของสถานศึกษาซึ่งจัดการศึกษาเป็นภาคในส่วนการศึกษาที่สอง</t>
  </si>
  <si>
    <t>และสี่ พ.ศ.2551 และแก้ไขเพิ่มเติม</t>
  </si>
  <si>
    <t>2. ระเบียบ ยศ.ทร. ว่าด้วยการศึกษาสำหรับนายทหารสัญญาบัตร</t>
  </si>
  <si>
    <t>พ.ศ.2555 และที่แก้ไขเพิ่มเติม</t>
  </si>
  <si>
    <t>ซึ่งมิได้จัดการศึกษาเป็นภาค พ.ศ.2548 และที่แก้ไขเพิ่มเติม</t>
  </si>
  <si>
    <t>11. ระเบียบ ยศ.ทร. ว่าด้วยการปกครองบังคับบัญชาข้าราชการ</t>
  </si>
  <si>
    <t>กลาโหมพลเรือนชั้นสัญญาบัตรและต่ำกว่าชั้นสัญญาบัตร พ.ศ.2536</t>
  </si>
  <si>
    <t>กระทรวงกระทรวงวัฒนธรรม</t>
  </si>
  <si>
    <t>12. พ.ร.บ.การจัดซื้อจัดจ้าง พ.ศ.2560</t>
  </si>
  <si>
    <t>14. คู่มือพิธีการพิธีกรรมใน ทร.</t>
  </si>
  <si>
    <t xml:space="preserve">15. คู่มือปฏิบัติศาสนพิธีเบื้องต้น กรมการศาสนา </t>
  </si>
  <si>
    <t>16. แนวทางคู่มือการจัดเก็บเอกสารจดหมายเหตุ ทร.</t>
  </si>
  <si>
    <t>17. พ.ร.บ.จดหมายเหตุแห่งชาติ พ.ศ.2556</t>
  </si>
  <si>
    <t>21. พ.ร.บ.ข้อมูลข่าวสารของราชการ พ.ศ.2540</t>
  </si>
  <si>
    <t>22........</t>
  </si>
  <si>
    <t>23........</t>
  </si>
  <si>
    <t>13. ระเบียบ ทร. ว่าด้วยการอบรมศีลธรรมและการกระทำพิธี</t>
  </si>
  <si>
    <t>18. ระเบียบสำนักนายกรัฐมนตรี ว่าด้วยงานสารบรรณ พ.ศ.2556</t>
  </si>
  <si>
    <t>19. พ.ร.บ.โบราณสถาน โบราณวัตถุ ศิลปวัตถุ และพิพิธภัณฑ</t>
  </si>
  <si>
    <t>สถานแห่งชาติ พ.ศ.2504 และแก้ไขเพิ่มเติม พ.ศ.2535</t>
  </si>
  <si>
    <t>20. ระเบียบว่าด้วยการรักษาความลับของทางราชการ พ.ศ.2544</t>
  </si>
  <si>
    <t>หน้า 7.4/4</t>
  </si>
  <si>
    <t>หน้า 7.4/5</t>
  </si>
  <si>
    <t>หน้า 7.6/3</t>
  </si>
  <si>
    <t>เผยแพร่ข้อมูลวิทยาการทหารเรือ ต่อจำนวนผลงานฯ ที่มีทั้งหมด</t>
  </si>
  <si>
    <t>งานวิจัย ที่นำไปใช้เกิดประโยชน์ต่อการจัดการเรียนการสอน หรือการ</t>
  </si>
  <si>
    <t>หมายเหตุ</t>
  </si>
  <si>
    <t>ตัวชี้วัดที่ 20.1 ให้ระบุชื่อกิจกรรม วดป.และสถานที่ในการจัดกิจกรรม และส่งผลกระทบต่อสังคมอย่างไร</t>
  </si>
  <si>
    <t>ตัวชี้วัดที่ 21.1 ให้ระบุชื่อกิจกรรม วดป.และสถานที่ในการจัดกิจกรรม และส่งผลกระทบต่อสิ่งแวดล้อมอย่างไร</t>
  </si>
  <si>
    <t>ตัวชี้วัดที่ 13.1 ให้ระบุชื่อกิจกรรม วดป.และสถานที่ในการจัดกิจกรรม</t>
  </si>
  <si>
    <t xml:space="preserve">วิธีที่ 10 </t>
  </si>
  <si>
    <t>ตัวชี้วัดที่ 9.3 ให้ระบุชื่อผลงาน ชื่อรางวัล หน่วยงานที่ให้รางวัล วดป.และสถานที่ที่มอบรางวัล</t>
  </si>
  <si>
    <t>ตัวชี้วัดที่ 9.4 ให้ระบุชื่อหน่วยงานที่จัดทำ และชื่อ Best practice</t>
  </si>
  <si>
    <t>ตัวชี้วัดที่ 9.6 ให้ระบุชื่อ Best practice ชื่อรางวัล หน่วยงานที่มอบรางวัล วดป.และสถานที่ที่มอบรางวัล</t>
  </si>
  <si>
    <t>ตัวชี้วัดที่ 9.5 ให้ระบุชื่อหน่วยงานที่เข้าร่วมกิจกรรม หัวข้อที่ขอเข้าศึกษาดูงาน/เยี่ยมชม/แลกเปลี่ยนเรียนรู้ใน ยศ.ทร. วดป.ที่ที่เข้าร่มกิจกรรม</t>
  </si>
  <si>
    <t>ตัวชี้วัดที่ 9.7 ให้ระบุชื่อบุคลากร ชื่อรางวัล/หัวข้อที่ยกย่อง หน่วยงานที่มอบรางวัล วดป.และสถานที่ที่มอบรางวัล</t>
  </si>
  <si>
    <t>-จำนวนกิจกรรมที่มีบุคลากรของ ฝวก.ฯ เข้าร่วมกิจกรรม</t>
  </si>
  <si>
    <t>-จำนวนกิจกรรมที่มีบุคลากรของ ศยร.ฯ เข้าร่วมกิจกรรม</t>
  </si>
  <si>
    <t>-จำนวนกิจกรรมที่มีบุคลากรของหน่วยอื่นๆ ใน ยศ.ทร. เข้าร่วมกิจกรรม</t>
  </si>
  <si>
    <t>ตัวชี้วัดที่ 5.4 ให้ระบุชื่อกิจกรรม ชื่อบุคลากร วดป.และสถานที่ที่เข้าร่วมกิจกรรม</t>
  </si>
  <si>
    <r>
      <t>หมายเหตุ</t>
    </r>
    <r>
      <rPr>
        <sz val="15"/>
        <color rgb="FF002060"/>
        <rFont val="TH SarabunPSK"/>
        <family val="2"/>
      </rPr>
      <t xml:space="preserve"> ตัวชี้วัดที่ 8.3 ให้ระบุชื่อผลงาน ชื่อเจ้าของผลงาน สังกัด และ วดป.ที่นำเสนอผลงาน</t>
    </r>
  </si>
  <si>
    <t>ตัวชี้วัดที่ 4.3 ให้ระบุชื่อหัวข้อการร้องเรียน ผลการร้องเรียน วดป.ที่ร้องเรียน และ วดป.ที่จัดการสำเร็จ</t>
  </si>
  <si>
    <t xml:space="preserve">หมายเหตุ </t>
  </si>
  <si>
    <t>ตัวชี้วัดที่ 2.1 ให้ระบุชื่อตัวชี้วัดที่สำคัญในแผนฯ ค่าเป้าหมาย และผลลัพธ์ที่ได้</t>
  </si>
  <si>
    <t>ตัวชี้วัดที่ 1.6 ให้ระบุชื่อผลงาน ชื่อเจ้าของผลงาน วดป.และสถานที่ที่นำเสนอผลงาน</t>
  </si>
  <si>
    <t>ตัวชี้วัดที่ 5.5 ให้ระบุชื่อกิจกรรม จำนวนผู้เข้าร่วมกิจกรรม วดป.และสถานที่จัดกิจกรรม</t>
  </si>
  <si>
    <t>ตัวชี้วัดที่ 19.1 ให้ระบุรายละเอียดชื่องาน ชื่อหน่วยงานที่เข้าร่วม  และ วดป.ที่ดำเนินการ</t>
  </si>
  <si>
    <t>ตัวชี้วัดที่ 19.2 ให้ระบุรายละเอียดชื่อสถานศึกษา และ วดป.ที่ดำเนินการ</t>
  </si>
  <si>
    <t>ตัวชี้วัดที่ 16.1 ให้ระบุชื่อกระบวนการ</t>
  </si>
  <si>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</t>
    </r>
  </si>
  <si>
    <t>ตัวชี้วัดที่ 16.2 ให้ระบุชื่อกระบวนการ</t>
  </si>
  <si>
    <t>ตัวชี้วัดที่ 16.3 ให้ระบุชื่อผลงาน ชื่อเจ้าของผลงาน วดป.ที่เสนอผลงาน ใช้ประโยชน์/เผยแพร่อย่างไร</t>
  </si>
  <si>
    <t>ตัวชี้วัดที่ 16.4 ให้ระบุชื่อกระบวนการ ลดต้นทุนได้เท่าไร คิดเป็นร้อยละเท่าไร</t>
  </si>
  <si>
    <t>ตัวชี้วัดที่ 16.5 ให้ระบุชื่อกระบวนการ นำเทคโนโลยีดิจิทัลมาใช้ประโยชน์อย่างไร</t>
  </si>
  <si>
    <t>ตัวชี้วัดที่ 17.1 ให้ระบุชื่อกิจกรรม/หัวข้ออบรมที่จัด วดป.และสถานที่จัดกิจกรรม/อบรมเรื่องแผนบริหารความต่อเนื่องฯ</t>
  </si>
  <si>
    <t>ตัวชี้วัดที่ 17.2 ให้ระบุชื่อกิจกรรม/หัวข้ออบรมที่จัด วดป.และสถานที่จัดกิจกรรม/อบรมเรื่องการกู้ชีพฯ</t>
  </si>
  <si>
    <t xml:space="preserve">ตัวชี้วัดที่ 18.1 ให้ระบุชื่อหัวข้อการประชุม หน่วยเข้าร่วมประชุม วดป.ประชุม </t>
  </si>
  <si>
    <t>ตัวชี้วัดที่ 16.6 ให้ระบุชื่อนวัตกรรม ชื่อเจ้าของผลงาน มาปรับปรุงการทำงานอย่างไร</t>
  </si>
  <si>
    <t>ตัวชี้วัดที่ 16.7 ให้ระบุชื่อหน่วยงาน ที่มีการนำเทคโนโลยีดิจิทัลมาใช้ในการทำงานแล้วเกิดประโยชน์อย่างไร</t>
  </si>
  <si>
    <t>หน้า 7.6/4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</si>
  <si>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</si>
  <si>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</si>
  <si>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</si>
  <si>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</si>
  <si>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</si>
  <si>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ผู้บริหารถ่ายทอดให้ผู้ใต้บังคับบัญชา</t>
  </si>
  <si>
    <t>การเล่าสู่กันฟัง</t>
  </si>
  <si>
    <t>ไลน์กลุ่ม</t>
  </si>
  <si>
    <t>กิจกรรมประชาสัมพันธ์หน่วย</t>
  </si>
  <si>
    <t>วิธีที่ 11</t>
  </si>
  <si>
    <t>วิธีที่ 12</t>
  </si>
  <si>
    <t>ü</t>
  </si>
  <si>
    <t>ตัวชี้วัดที่ 4.1 ให้ระบุชื่อกิจกรรม ชื่อหน่วยงานที่เข้าร่วม จำนวนผู้เข้าร่วมกิจกรรม วดป.และสถานที่ที่จัดกิจกรรม</t>
  </si>
  <si>
    <t>ร้อยละของจำนวนผู้สำเร็จการศึกษาที่มีผลการเรียนอยู่ในระดับดีขึ้นไป</t>
  </si>
  <si>
    <t>นรจ.รร.ชุมพลฯ</t>
  </si>
  <si>
    <t>นจอ.รร.จอ.ฯ</t>
  </si>
  <si>
    <t>หน้า 7.1/4</t>
  </si>
  <si>
    <t>หน้า 7.1/5</t>
  </si>
  <si>
    <t>1.2 ร้อยละของจำนวนผู้สำเร็จการศึกษาที่มีผลสัมฤทธิ์ทางการเรียนอยู่ในระดับดีขึ้นไป</t>
  </si>
  <si>
    <t>1.1 ร้อยละของจำนวนผู้สำเร็จการศึกษาที่มีผลสัมฤทธิ์ทางการเรียนอยู่ในระดับดีขึ้นไป</t>
  </si>
  <si>
    <t>รวม</t>
  </si>
  <si>
    <t>(หลักสูตรพัฒนากำลังพลของ ทร.)</t>
  </si>
  <si>
    <t>(หลักสูตรผลิตกำลังพลของ ทร. : นรจ.รร.ชุมพลฯ)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</si>
  <si>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7.1 ผลลัพธ์ด้านประสิทธิผลและการบรรลุพันธกิจ </t>
    </r>
  </si>
  <si>
    <t>1.3 ร้อยละของจำนวนผู้เข้ารับการอบรมศีลธรรมที่ตอบแบบสอบถามการนำหลักธรรมไปใช้ประโยชน์</t>
  </si>
  <si>
    <t>หน้า 7.1/6</t>
  </si>
  <si>
    <t>หน้า 7.1/7</t>
  </si>
  <si>
    <t>1.5 ร้อยละของจำนวนผู้รับบริการด้านการประวัติศาสตร์/พิพิธภัณฑ์ทหารเรือได้รับความรู้เพิ่มขึ้น</t>
  </si>
  <si>
    <t xml:space="preserve">1.4 ร้อยละของจำนวนเครื่องช่วยการศึกษาที่ตรงตามความต้องการของผู้ใช้ </t>
  </si>
  <si>
    <t>1.6 จำนวนผลงานการศึกษาวิเคราะห์ยุทธศาสตร์และสงครามทางเรือ</t>
  </si>
  <si>
    <t>หน้า 7.1/10</t>
  </si>
  <si>
    <t>หน้า 7.1/9</t>
  </si>
  <si>
    <t>หน้า 7.1/8</t>
  </si>
  <si>
    <t xml:space="preserve">2.1 ร้อยละของจำนวนตัวชี้วัดที่สำคัญในแผนปฏิบัติราชการประจำปีที่บรรลุ </t>
  </si>
  <si>
    <t>(1) ตัวชี้วัดด้านผลผลิตและการบริการตามพันธกิจหลัก</t>
  </si>
  <si>
    <t>(2) ตัวชี้วัดด้านการนำยุทธศาสตร์ไปปฏิบัติ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</si>
  <si>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7.2 ผลลัพธ์ด้านผู้รับบริการ และผู้มีส่วนได้ส่วนเสีย</t>
    </r>
  </si>
  <si>
    <t>(3) ตัวชี้วัดด้านความพึงพอใจของผู้รับบริการและผู้มีส่วนได้ส่วนเสีย</t>
  </si>
  <si>
    <r>
      <t>3.1 ร้อยละของจำนวนผู้สำเร็จการศึกษาที่มีผลประเมินความพึงพอใจ</t>
    </r>
    <r>
      <rPr>
        <b/>
        <u/>
        <sz val="15"/>
        <color rgb="FF002060"/>
        <rFont val="TH SarabunPSK"/>
        <family val="2"/>
      </rPr>
      <t>จากหน่วยรับบรรจุ</t>
    </r>
  </si>
  <si>
    <r>
      <t>3.1 ร้อยละของจำนวนผู้สำเร็จการศึกษาที่มีผลประเมินความพึงพอใจ</t>
    </r>
    <r>
      <rPr>
        <b/>
        <u/>
        <sz val="14"/>
        <color rgb="FF002060"/>
        <rFont val="TH SarabunPSK"/>
        <family val="2"/>
      </rPr>
      <t>จากหน่วยรับบรรจุ</t>
    </r>
  </si>
  <si>
    <t>หน้า 7.2/6</t>
  </si>
  <si>
    <t>หน้า 7.2/7</t>
  </si>
  <si>
    <r>
      <t>3.2 ร้อยละของจำนวนผู้สำเร็จการศึกษาที่มีผลประเมินความพึงพอใจ</t>
    </r>
    <r>
      <rPr>
        <b/>
        <u/>
        <sz val="15"/>
        <color rgb="FF002060"/>
        <rFont val="TH SarabunPSK"/>
        <family val="2"/>
      </rPr>
      <t>จากหน่วยต้นสังกัด</t>
    </r>
  </si>
  <si>
    <r>
      <t>3.2 ร้อยละของจำนวนผู้สำเร็จการศึกษาที่มีผลประเมินความพึงพอใจ</t>
    </r>
    <r>
      <rPr>
        <b/>
        <u/>
        <sz val="14"/>
        <color rgb="FF002060"/>
        <rFont val="TH SarabunPSK"/>
        <family val="2"/>
      </rPr>
      <t>จากหน่วยต้นสังกัด</t>
    </r>
  </si>
  <si>
    <t>รวมทุกหลักสูตร</t>
  </si>
  <si>
    <t>หน้า 7.2/8</t>
  </si>
  <si>
    <t>3.3 ร้อยละของจำนวน นรจ.ที่ประเมินความพึงพอใจที่มีต่อการจัดการเรียนการสอนในระดับมากขึ้นไป</t>
  </si>
  <si>
    <r>
      <t>3.3 ร้อยละของจำนวน นรจ.ที่ประเมินความพึงพอใจที่มีต่อ</t>
    </r>
    <r>
      <rPr>
        <b/>
        <u/>
        <sz val="15"/>
        <color rgb="FF002060"/>
        <rFont val="TH SarabunPSK"/>
        <family val="2"/>
      </rPr>
      <t>การจัดการเรียนการสอน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</si>
  <si>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3.4 ร้อยละของจำนวนผู้เข้ารับการฝึกอบรมที่ประเมินความพึงพอใจที่มีต่อ</t>
    </r>
    <r>
      <rPr>
        <b/>
        <u/>
        <sz val="15"/>
        <color rgb="FF002060"/>
        <rFont val="TH SarabunPSK"/>
        <family val="2"/>
      </rPr>
      <t>การจัดการเรียนการสอน</t>
    </r>
    <r>
      <rPr>
        <b/>
        <sz val="15"/>
        <color rgb="FF002060"/>
        <rFont val="TH SarabunPSK"/>
        <family val="2"/>
      </rPr>
      <t>ในระดับมากขึ้นไป</t>
    </r>
  </si>
  <si>
    <t>3.4 ร้อยละของจำนวนผู้เข้ารับการฝึกอบรมที่ประเมินความพึงพอใจที่มีต่อการจัดการเรียนการสอนในระดับมากขึ้นไป</t>
  </si>
  <si>
    <t>หน้า 7.2/9</t>
  </si>
  <si>
    <t>3.5 ร้อยละของจำนวนผู้ตอบแบบประเมินความพึงพอใจที่มีต่อการส่งกำลังบำรุงสายเครื่องช่วยการศึกษา</t>
  </si>
  <si>
    <t>หน้า 7.2/10</t>
  </si>
  <si>
    <t>หน้า 7.2/11</t>
  </si>
  <si>
    <t>3.6 ร้อยละของจำนวนผู้ตอบแบบประเมินความพึงพอใจที่มีต่อการให้บริการอบรมศีลธรรมในระดับมากขึ้นไป</t>
  </si>
  <si>
    <t>หน้า 7.2/12</t>
  </si>
  <si>
    <t>3.7 ร้อยละของจำนวนผู้ตอบแบบประเมินความพึงพอใจที่มีต่อการบริการของพิพิธภัณฑ์ทหารเรือในระดับมากขึ้นไป</t>
  </si>
  <si>
    <t>หน้า 7.2/13</t>
  </si>
  <si>
    <t>หน้า 7.2/14</t>
  </si>
  <si>
    <t>3.8 ร้อยละของจำนวนผู้ตอบแบบประเมินความพึงพอใจที่มีต่อการศึกษาวิเคราะห์ยุทธศาสตร์ในระดับมากขึ้นไป</t>
  </si>
  <si>
    <t>3.9 ร้อยละของจำนวนผู้ตอบแบบประเมินความพึงพอใจที่มีต่อการบริการของกองประกันคุณภาพการศึกษาในระดับมากขึ้นไป</t>
  </si>
  <si>
    <t>(4) ตัวชี้วัดด้านการให้ความสำคัญกับผู้รับบริการและผู้มีส่วนได้ส่วนเสีย</t>
  </si>
  <si>
    <t>4.1 ร้อยละของจำนวนผู้รับริการ/ผู้มีส่วนได้ส่วนเสียที่เข้าร่วมกิจกรรมที่สร้างความร่วมมือระหว่างบุคลากรในองค์กรกับหน่วยงานภายนอก</t>
  </si>
  <si>
    <t>4.2 ร้อยละของจำนวนนักศึกษา/นายทหารนักเรียนมิตรประเทศที่เข้าร่วมกิจกรรมใน ยศ.ทร.</t>
  </si>
  <si>
    <t>4.3 ร้อยละของจำนวนข้อร้องเรียนที่มีการจัดการแล้วเสร็จ</t>
  </si>
  <si>
    <r>
      <t>3.5 ร้อยละของจำนวนผู้ตอบแบบประเมินความพึงพอใจที่มีต่อการ</t>
    </r>
    <r>
      <rPr>
        <b/>
        <u/>
        <sz val="15"/>
        <color rgb="FF002060"/>
        <rFont val="TH SarabunPSK"/>
        <family val="2"/>
      </rPr>
      <t>ส่งกำลังบำรุงสายเครื่องช่วยการศึกษาใ</t>
    </r>
    <r>
      <rPr>
        <b/>
        <sz val="15"/>
        <color rgb="FF002060"/>
        <rFont val="TH SarabunPSK"/>
        <family val="2"/>
      </rPr>
      <t>นระดับมากขึ้นไป</t>
    </r>
  </si>
  <si>
    <r>
      <t>3.6 ร้อยละของจำนวนผู้ตอบแบบประเมินความพึงพอใจที่มีต่อการให้บริกา</t>
    </r>
    <r>
      <rPr>
        <b/>
        <u/>
        <sz val="15"/>
        <color rgb="FF002060"/>
        <rFont val="TH SarabunPSK"/>
        <family val="2"/>
      </rPr>
      <t>รอบรมศีลธรรม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</si>
  <si>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3.7 ร้อยละของจำนวนผู้ตอบแบบประเมินความพึงพอใจที่มีต่อการบริการของ</t>
    </r>
    <r>
      <rPr>
        <b/>
        <u/>
        <sz val="15"/>
        <color rgb="FF002060"/>
        <rFont val="TH SarabunPSK"/>
        <family val="2"/>
      </rPr>
      <t>พิพิธภัณฑ์ทหารเรือ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</si>
  <si>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3.8 ร้อยละของจำนวนผู้ตอบแบบประเมินความพึงพอใจที่มีต่อการ</t>
    </r>
    <r>
      <rPr>
        <b/>
        <u/>
        <sz val="15"/>
        <color rgb="FF002060"/>
        <rFont val="TH SarabunPSK"/>
        <family val="2"/>
      </rPr>
      <t>ศึกษาวิเคราะห์ยุทธศาสตร์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</si>
  <si>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3.9 ร้อยละของจำนวนผู้ตอบแบบประเมินความพึงพอใจที่มีต่อการบริการของ</t>
    </r>
    <r>
      <rPr>
        <b/>
        <u/>
        <sz val="15"/>
        <color rgb="FF002060"/>
        <rFont val="TH SarabunPSK"/>
        <family val="2"/>
      </rPr>
      <t>กองประกันคุณภาพการศึกษา</t>
    </r>
    <r>
      <rPr>
        <b/>
        <sz val="15"/>
        <color rgb="FF002060"/>
        <rFont val="TH SarabunPSK"/>
        <family val="2"/>
      </rPr>
      <t>ในระดับมากขึ้นไป</t>
    </r>
  </si>
  <si>
    <r>
      <t>4.1 ร้อยละของจำนวนผู้รับริการ/ผู้มีส่วนได้ส่วนเสียที่เข้า</t>
    </r>
    <r>
      <rPr>
        <b/>
        <u/>
        <sz val="15"/>
        <color rgb="FF0000FF"/>
        <rFont val="TH SarabunPSK"/>
        <family val="2"/>
      </rPr>
      <t>ร่วมกิจกรรมที่สร้างความร่วมมือ</t>
    </r>
    <r>
      <rPr>
        <b/>
        <sz val="15"/>
        <color rgb="FF002060"/>
        <rFont val="TH SarabunPSK"/>
        <family val="2"/>
      </rPr>
      <t>ระหว่างบุคลากรในองค์กรกับหน่วยงานภายนอก</t>
    </r>
  </si>
  <si>
    <t>-กิจกรรมประชุมวิชาการ</t>
  </si>
  <si>
    <t>-กิจกรรมแนะแนวการศึกษา</t>
  </si>
  <si>
    <t>-กิจกรรมเสริมสร้างความสัมพันธ์กับชุมชน</t>
  </si>
  <si>
    <t>-กิจกรรมเดินวิ่งการกุศล</t>
  </si>
  <si>
    <t>วทร.</t>
  </si>
  <si>
    <t>รร.สธ.ทร.ฯ</t>
  </si>
  <si>
    <t>รวมทุกกิจกรรม</t>
  </si>
  <si>
    <t>รวมทั้งหมด</t>
  </si>
  <si>
    <t>หน้า 7.3/5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</si>
  <si>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7.3 การบรรลุผลลัพธ์ตามตัวชี้วัดด้านการพัฒนาบุคลากร</t>
    </r>
  </si>
  <si>
    <t>(5) ตัวชี้วัดด้านขีดความสามารถและอัตรากำลังบุคลากร</t>
  </si>
  <si>
    <t xml:space="preserve">5.1 ร้อยละของจำนวนกำลังพลที่ได้รับการบรรจุจำแนกตามกลุ่มชั้นยศ </t>
  </si>
  <si>
    <r>
      <t>5.1 ร้อยละของจำนวนกำลังพลที่ได้รับการบรรจุจำแนก</t>
    </r>
    <r>
      <rPr>
        <b/>
        <u/>
        <sz val="15"/>
        <color rgb="FF0000FF"/>
        <rFont val="TH SarabunPSK"/>
        <family val="2"/>
      </rPr>
      <t xml:space="preserve">ตามกลุ่มชั้นยศ </t>
    </r>
  </si>
  <si>
    <r>
      <t>5.2 ร้อยละของจำนวนกำลังพลที่ได้รับการบรรจุจำแนก</t>
    </r>
    <r>
      <rPr>
        <b/>
        <u/>
        <sz val="15"/>
        <color rgb="FF0000FF"/>
        <rFont val="TH SarabunPSK"/>
        <family val="2"/>
      </rPr>
      <t>ตามสายวิทยากร ยศ.ทร.</t>
    </r>
  </si>
  <si>
    <t>หน้า 7.3/6</t>
  </si>
  <si>
    <t>หน้า 7.3/7</t>
  </si>
  <si>
    <t>5.3 ร้อยละของจำนวนกำลังพลชั้นยศ น.อ.-น.อ.พิเศษ) ของ ยศ.ทร.ที่สอบภาษาอังกฤษผ่านเกณฑ์</t>
  </si>
  <si>
    <r>
      <t>5.3 ร้อยละของจำนวนกำลังพลชั้นยศ น.อ.-น.อ.พิเศษ) ของ ยศ.ทร.ที่</t>
    </r>
    <r>
      <rPr>
        <b/>
        <u/>
        <sz val="15"/>
        <color rgb="FF0000FF"/>
        <rFont val="TH SarabunPSK"/>
        <family val="2"/>
      </rPr>
      <t>สอบภาษาอังกฤษผ่าน</t>
    </r>
    <r>
      <rPr>
        <b/>
        <sz val="15"/>
        <color rgb="FF002060"/>
        <rFont val="TH SarabunPSK"/>
        <family val="2"/>
      </rPr>
      <t>เกณฑ์</t>
    </r>
  </si>
  <si>
    <t>หรือเข้าร่วมกิจกรรมกับเครือข่ายภายนอกในระดับชาติ/นานาชาติ</t>
  </si>
  <si>
    <t>5.4 จำนวนกิจกรรมที่มีกำลังพลของ ยศ.ทร.ที่ได้รับการแต่งตั้งเป็นกรรมการหรือเข้าร่วมกิจกรรมกับเครือข่ายภายนอก</t>
  </si>
  <si>
    <t>5.2 ร้อยละของจำนวนกำลังพลที่ได้รับการบรรจุจำแนกตามสายวิทยากร ยศ.ทร.</t>
  </si>
  <si>
    <r>
      <t>5.4 จำนวนกิจกรรมที่มีกำลังพลของ ยศ.ทร.ที่ได้รับการแต่งตั้งเ</t>
    </r>
    <r>
      <rPr>
        <b/>
        <u/>
        <sz val="15"/>
        <color rgb="FF0000FF"/>
        <rFont val="TH SarabunPSK"/>
        <family val="2"/>
      </rPr>
      <t>ป็นกรรมการ/คณะทำงานหรือเข้าร่วมกิจกรรมกับเครือข่ายภายนอก</t>
    </r>
    <r>
      <rPr>
        <b/>
        <sz val="15"/>
        <color rgb="FF002060"/>
        <rFont val="TH SarabunPSK"/>
        <family val="2"/>
      </rPr>
      <t>ในระดับชาติ/นานาชาติ</t>
    </r>
  </si>
  <si>
    <t>หน้า 7.3/8</t>
  </si>
  <si>
    <t>5.5 ร้อยละของจำนวนบุคลากรที่เข้าร่วมกิจกรรมจิตอาสา</t>
  </si>
  <si>
    <t>(6) ตัวชี้วัดด้านบรรยากาศการทำงาน</t>
  </si>
  <si>
    <t>หน้า 7.3/9</t>
  </si>
  <si>
    <t>6.2 ร้อยละของจำนวนผู้ที่ได้รับการสงเคราะห์</t>
  </si>
  <si>
    <t xml:space="preserve">6.1 ร้อยละของจำนวนครั้งในการจัดกิจกรรม 5 ส. </t>
  </si>
  <si>
    <t>ร้อยละของจำนวนครั้งในการจัดกิจกรรม 5 ส. ต่อจำนวนครั้งในการจัด</t>
  </si>
  <si>
    <t>กิจกรรม 5 ส.ตามแผนที่กำหนด</t>
  </si>
  <si>
    <t>หน้า 7.3/10</t>
  </si>
  <si>
    <t>7. ตัวชี้วัดด้านการทำให้บุคลากรมีความผูกพัน</t>
  </si>
  <si>
    <t>7.2 จำนวนผู้ย้ายเข้า</t>
  </si>
  <si>
    <t>7.1 จำนวนผู้ย้ายออก</t>
  </si>
  <si>
    <t>ร.ต. - ร.อ.</t>
  </si>
  <si>
    <t>(สายวิทยาการของ ยศ.ทร.) ต่อจำนวนอัตรากำลังพลสายวิทยาการของ ยศ.ทร.) ทั้งหมด</t>
  </si>
  <si>
    <t>ของ ยศ.ทร. ทั้งหมด</t>
  </si>
  <si>
    <t>+</t>
  </si>
  <si>
    <t>-</t>
  </si>
  <si>
    <t>หน้า 7.3/11</t>
  </si>
  <si>
    <t>8.1 ร้อยละของจำนวนบุคลากรหลักที่ได้รับการพัฒนาเพิ่มพูนความรู้และประสบการณ์ตรงตามหน้าที่</t>
  </si>
  <si>
    <t>8.2 ร้อยละของจำนวนกำลังพลของ ยศ.ทร.ที่สอบเลื่อนฐานะได้</t>
  </si>
  <si>
    <t>หน้า 7.3/12</t>
  </si>
  <si>
    <t>8.3 จำนวนผลงาน/บทความ/นวัตกรรม/งานวิจัยของครู/อาจารย์/นักวิจัย</t>
  </si>
  <si>
    <t>(7) ตัวชี้วัดด้านการทำให้บุคลากรมีความผูกพัน</t>
  </si>
  <si>
    <t>(8) ตัวชี้วัดด้านการพัฒนาบุคลากรและการพัฒนาผู้นำของส่วนราชการ</t>
  </si>
  <si>
    <t>หน้า 7.4/7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</si>
  <si>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7.4 ผลลัพธ์ด้านการนำองค์การและการกำกับดูแล</t>
    </r>
  </si>
  <si>
    <t>(9) ตัวชี้วัดด้านการนำองค์การ</t>
  </si>
  <si>
    <t>9.1 ร้อยละของจำนวนวิธีการสื่อสารในการถ่ายทอดวิสัยทัศน์และค่านิยมในลักษณะของสองทิศทาง</t>
  </si>
  <si>
    <t>9.2 ร้อยละของจำนวนกำลังพลที่รับรู้วิสัยทัศน์ ค่านิยม และนโยบาย</t>
  </si>
  <si>
    <t>หน้า 7.4/8</t>
  </si>
  <si>
    <t>9.3 จำนวนรางวัลที่ได้รับการยกย่องจากหน่วยงานภายนอก</t>
  </si>
  <si>
    <t>9.5 จำนวนองค์กร/หน่วยงานที่เข้าร่วมกิจกรรมและขอศึกษาดูงาน</t>
  </si>
  <si>
    <t xml:space="preserve">9.4 ร้อยละของจำนวนหน่วยที่จัดทำ Best practice </t>
  </si>
  <si>
    <t>หน้า 7.4/9</t>
  </si>
  <si>
    <t>9.5 จำนวนองค์กร/หน่วยงานที่เข้าร่วมกิจกรรมและขอศึกษาดูงาน/แลกเปลี่ยนเรียนรู้</t>
  </si>
  <si>
    <t>9.6 จำนวนผลงาน Best practice ที่ส่งเข้าประกวดและได้รับรางวัล</t>
  </si>
  <si>
    <t>9.7 จำนวนบุคลากรที่ได้รับรางวัล/ยกย่องจากหน่วยงานภายนอก</t>
  </si>
  <si>
    <t>หน้า 7.4/10</t>
  </si>
  <si>
    <t>(10) ตัวชี้วัดด้านการกำกับดูแลองค์การ</t>
  </si>
  <si>
    <t>10.1 ร้อยละของจำนวนครั้งในการรายงานผลการใช้จ่าย งป.ในโครงการศึกษาอบรมฯ</t>
  </si>
  <si>
    <t>10.2 ร้อยละของจำนวนครั้งในการประชุม นขต.ยศ.ทร.</t>
  </si>
  <si>
    <t xml:space="preserve">10.2 ร้อยละของจำนวนครั้งในการประชุม นขต.ยศ.ทร. </t>
  </si>
  <si>
    <t xml:space="preserve">10.3 ร้อยละของจำนวนครั้งในการรายงานผลการปฏิบัติงานตามนโยบาย </t>
  </si>
  <si>
    <t>CP1 ด้านการนำองค์กรและการบริหารองค์กร</t>
  </si>
  <si>
    <t>CP2 ด้านการอนุศาสนาจารย์</t>
  </si>
  <si>
    <t>CP3 การผลิตกำลังพลต่ำกว่าชั้นสัญญาบัตร</t>
  </si>
  <si>
    <t>CP4 การพัฒนากำลังพลตามแนวทางรับราชการ</t>
  </si>
  <si>
    <t>CP5 เพิ่มเพิ่นความรู้ภาษาต่างประเทศ</t>
  </si>
  <si>
    <t>CP6 ฝึกอบรมหลักสูตรข้าราชการกลาโหมพลเรือนต่ำกว่าชั้นสัญญาบัตร</t>
  </si>
  <si>
    <t>CP7 ด้านการประกันคุณภาพการศึกษา</t>
  </si>
  <si>
    <t>CP8 ศึกษาและวิจัยระดับกองทัพเรือ</t>
  </si>
  <si>
    <t>CP9 ส่งกำลังบำรุงพัสดุสายยุทธศึกษา</t>
  </si>
  <si>
    <t>CP10 ด้านประวัติศาสตร์และพิพิธภัณฑ์ทหาร</t>
  </si>
  <si>
    <t>SP1 บริหารงานด้านกำลังพลและธุรการ</t>
  </si>
  <si>
    <t>SP2 ตรวจสอบหลักสูตร ตัดสินผล รับรองการศึกษา และการประเมินวิทยฐานะ</t>
  </si>
  <si>
    <t>SP3 ด้านงบประมาณ</t>
  </si>
  <si>
    <t>SP4 จัดซื้อ/จ้าง</t>
  </si>
  <si>
    <t>SP5 ด้านการเงิน</t>
  </si>
  <si>
    <t>SP6 เผยแพร่ผลงานทางวิชาการ</t>
  </si>
  <si>
    <t>SP7 พัฒนาระบบสารสนเทศ</t>
  </si>
  <si>
    <t>SP8 บริการของห้องสมุด</t>
  </si>
  <si>
    <t>SP9 สนับสนุนและบริการของ กอง สน.</t>
  </si>
  <si>
    <t>SP10 การจัดการความรู้</t>
  </si>
  <si>
    <t>บทความ เรื่อง "ระเบียบโลกใหม่กับองค์กรระหว่างประเทศ" ของ น.ท.ทวีศิลป์ คงประเสริฐ (ฝวก.ฯ) ในวารสารนาวิกาธิปัตย์สาร ฉบับที่ 99</t>
  </si>
  <si>
    <t>บทความ เรื่อง "สมุททานุภาพ" ของ น.อ.กิตติพงศ์ จันทร์สมบูรณ์ (ฝวก.ฯ) ในวารสารนาวิกาธิปัตย์สาร ฉบับที่ 99</t>
  </si>
  <si>
    <t>บทความ เรื่อง "หลักการทำสงคราม" ของ น.อ.สถาพร วาจรัตน์ (ฝวก.ฯ) ในวารสารนาวิกาธิปัตย์สาร ฉบับที่ 99</t>
  </si>
  <si>
    <t>บทความเรื่อง "ทฤษฎีจิตสามภาคกับสามเหลี่ยมสงคราม"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</si>
  <si>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บทความเรื่อง "อิทธพลของลัทธิเต๋าต่อตำราพิชัยซุนวู"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</si>
  <si>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ภาษาอังกฤษเตรียมเข้าศึกษาในมหาวิทยาลัย ตปท.</t>
  </si>
  <si>
    <t>ไม่เปิด</t>
  </si>
  <si>
    <t>การอ่านและเขียนภาษาอังกฤษ</t>
  </si>
  <si>
    <t>(ภาษาอังกฤษเพื่อการประชุมและนำเสนอผลงาน)</t>
  </si>
  <si>
    <t xml:space="preserve">ผบ.ทร. </t>
  </si>
  <si>
    <t>หน้า 7.4/12</t>
  </si>
  <si>
    <t>(11) ตัวชี้วัดด้านกฎหมายและกฎระเบียบข้อบังคับ</t>
  </si>
  <si>
    <t>11.1 ร้อยละของจำนวนกฎ ระเบียบ ข้อบังคับ และกฎหมาย ที่มีการปฏิบัติอย่างถูกต้อง</t>
  </si>
  <si>
    <t>หน้า 7.4/13</t>
  </si>
  <si>
    <t>(12) ตัวชี้วัดด้านการประพฤติปฏิบัติตามหลักนิติธรรม ความโปร่งใส และจริยธรรม</t>
  </si>
  <si>
    <t>12.1 ร้อยละของจำนวนกำลังพลที่ไม่ถูกร้องเรียนว่าทุจริต</t>
  </si>
  <si>
    <t>(13) ตัวชี้วัดด้านสังคมและชุมชน</t>
  </si>
  <si>
    <t>13.1 จำนวนกิจกรรมที่สนับสนุนชุมชนและสังคม</t>
  </si>
  <si>
    <t>แก้ข้อมูล งป.61,62</t>
  </si>
  <si>
    <t xml:space="preserve">บทความ เรื่อง "ความสัมพันธ์จีน-สหรัฐอเมิรกา กับเสถียรภาพในอินโดแปซิฟิกจากมุมมองระบบโลกเสรี" ของ น.อ.ดร.หัสไชยญ์ มั่งคั่ง (ฝวก.ฯ) </t>
  </si>
  <si>
    <t>ในวารสารนาวิกาธิปัตย์สาร ฉบับที่ 99</t>
  </si>
  <si>
    <t xml:space="preserve">บทความ เรื่อง "เคลาเซวิทซ์ในฐานะนักคิดสัจนิยมกับปฏิบัติการที่มีรากฐานมาจากสภาวะที่ต้องการ" ของ น.อ.ดร.หัสไชยญ์ มั่งคั่ง (รอง ผอ.กวสธ.ฝวก.ฯ) </t>
  </si>
  <si>
    <t>ในวารสารนาวิกาธิปัตย์สาร ฉบับที่ 100</t>
  </si>
  <si>
    <t xml:space="preserve">บทความ เรื่อง "พื้นฐาน Operational Art และ Opertional Design และความสำคัญต่อการวางแผนตามกระบวนการวางแผนทางทหารของ ทร.ไทย" </t>
  </si>
  <si>
    <t>ของ น.ท.ณัฐวุฒิ ศิรธรานนท์ (อจ.กวยศ.ฝวก.ฯ) ในวารสารนาวิกาธิปัตย์สาร ฉบับที่ 100</t>
  </si>
  <si>
    <t xml:space="preserve">บทความ เรื่อง "เหตุไฉนการเตรียมกำลังรบด้านการข่าวจึงกลายเป็นการเตรียมสภวะแวดล้อมทางยุทธศสตร์ข่าวกรอง" ของ น.ท.นาวาศักดิ์ เอื้อทวีพันธ์ </t>
  </si>
  <si>
    <t>(นักศึกษาวิเคราะห์ยุทธศาสตร์ กศย.ศยร.ฯ) ในวารสารนาวิกาธิปัตย์สาร ฉบับที่ 100</t>
  </si>
  <si>
    <t xml:space="preserve">บทความ เรื่อง "การพัฒนาการวางแผนทางทหารจาก Threat Base สู่ Objective &amp; Effect Base Planning" ของ น.ท.เกรียงไกร เกาะเจริญ (อจ.กวสท.ฝวก.ฯ) </t>
  </si>
  <si>
    <t>บทความ เรื่อง "Big Data Wargame" ของ น.ท.อนุรักษ์ เจริญศรี (นักศึกษาวิเคราะห์สงครามทางเรือ กศร.ศยร.ฯ) ในวารสารนาวิกาธิปัตย์สาร ฉบับที่ 100</t>
  </si>
  <si>
    <t>บทความเรื่อง "SIAM On War 2484 : ประเทศไทยกับการเข้าสู่สงครามในช่วง WW II" ของ น.อ.สถาพร วาจรัตน์ ผอ.กศร.ศยร.ฯ ในวารสารนาวิกาธิปัตย์สาร ฉบับที่ 100</t>
  </si>
  <si>
    <t>Application สื่อการเรียนการสอนภาษาอังกฤษแบบอเมริกัน (ALC) บน App Store และ Coogle Play Store เพื่อให้ข้าราชการ ทร.ได้พัฒนาทักษะด้วยตนเอง ของ ศภษ.ฯ</t>
  </si>
  <si>
    <t>สัมนาทางวิชาการออนไลน์ (หัวข้อความมั่นคงในภูมิภาคลุ่มแม่น้ำโขง) กับ APCSS สหรัฐอเมริกา ใน 10 ก.ค.63  มี น.อ.อชิตะสิน กำมะณี (ศยร.) เข้าร่วมสัมมนา</t>
  </si>
  <si>
    <t>การประชุม Navy to Navy Strategy Talks ครั้งที่ 11 ระหว่าง ทร.-ทร.ออสเตรเลีย ผ่านระบบวีดีทัศน์ ใน 15 มิ.ย.63 มีข้าราชการ ศยร.ฯ จำนวน 2 นาย เข้าร่วมประชุม</t>
  </si>
  <si>
    <t>แต่งตั้งกรรมการสมาคมเรือใบแห่งประเทศไทย มี น.อ.ยุทธนา อักษรศรี เป็นกรรมการ</t>
  </si>
  <si>
    <t>แต่งตั้ง ผู้ประเมินคุณภาพภายนอกของ สมศ.มีข้าราชการ ยศ.ทร. จำนวน 3 นาย เป็นกรรมการ</t>
  </si>
  <si>
    <t>การประชุม Dialogue of BIMSTEC Think  ครั้งที่ 2 ณ กรุงนิวเดลฮี สาธารณรัฐอินเดีย ใน 27-29 พ.ย.62 มี น.อ.วชิรพร วงศ์นครสว่าง รอง เสธ.ยศ.ทร.เข้าร่วมประชุม</t>
  </si>
  <si>
    <t>งาน 16 th Maritime Security and Coastal Suveillance 2019ณ สิงคโปร์ ใน 2-4 ธ.ค.62 มี น.อ.วชิรพร วงศ์นครสว่าง รอง เสธ.ยศ.ทร. และคณะ รวม 4 นาย เข้าร่วมประชุม</t>
  </si>
  <si>
    <t>สัมมนา Asia-Pacific Naval College Seminar ครั้งที่ 23 ณประเทศญี่ปุ่น ใน 22ก.พ.-4 มี.ค.63 มี น.อ.วชิรพร วงศ์นครสว่าง รอง เสธ.ยศ.ทร. เป็นผู้แทน ยศ.ทร.เข้าร่วมสัมมนา</t>
  </si>
  <si>
    <t>รายละเอียดประกอบตัวชี้วัดที่ 8.3 จำนวนผลงาน/บทความ/งานวิจัย/นวัตกรรมของครู/อาจารย์/นักวิจัย (ใน งป.63)</t>
  </si>
  <si>
    <t>รายละเอียดประกอบตัวชี้วัดที่ 5.4 จำนวนกิจกรรมที่มีบุคลากรเข้าร่วมกิจกรรมกับเครือข่ายภายนอกในระดับชาติ/นานาชาติ (ใน งป.63)</t>
  </si>
  <si>
    <t>แต่งตั้งคณะกรรมการและอาจารย์ประจำบัณฑิตวิทยาลัย จุฬาลงกรณ์มหาวิทยาลัย มีข้าราชการ ยศ.ทร. (ฝวก.ฯ) จำนวน 12 นาย เป็นคณะกรรมการฯ</t>
  </si>
  <si>
    <t>งดจัด KM</t>
  </si>
  <si>
    <t>จำนวนผลงาน/Best practice ที่ส่งเข้าประกวดและได้รับรางวัล</t>
  </si>
  <si>
    <t>(น.อ.สุรศักดิ์ เฉิดฉาย)</t>
  </si>
  <si>
    <t>ข้อมูลขัดแย้ง</t>
  </si>
  <si>
    <t>งดจัดกิจกรรม</t>
  </si>
  <si>
    <t>(เนื่องจากโควิด-19)</t>
  </si>
  <si>
    <t>≤ 10</t>
  </si>
  <si>
    <t>ปรับปรุงระบบ</t>
  </si>
  <si>
    <t>ปี 61</t>
  </si>
  <si>
    <t>ปี 62</t>
  </si>
  <si>
    <t>ปี 63</t>
  </si>
  <si>
    <t>-หลักสูตรต่าง ๆ ของศูนย์ภาษา (พม่า)</t>
  </si>
  <si>
    <t>งดจัด (เนื่องจากโควิด-19)</t>
  </si>
  <si>
    <t xml:space="preserve">ความสำเร็จ (ความก้าวหน้า) ของการจัดตั้งศูนย์สมุททานุภาพ </t>
  </si>
  <si>
    <t>จก.ยศ.ทร.</t>
  </si>
  <si>
    <t>ไม่มี</t>
  </si>
  <si>
    <t>1. โล่ประกาศเกียรติคุณแบบอาคารอนุรักษ์พลังงาน จากกระทรวงพลังงาน</t>
  </si>
  <si>
    <t>2. น.อ.สุรศักดิ์ เฉิดผาด รางวัลชมเชยบทความดีเด่น จากพลเรือเอก กวี สิงหะ ใน 5 เม.ย.61</t>
  </si>
  <si>
    <t>1. รางวัลชมเชยในงานนาวีวิจัย 2019 ระบบการเบิกจ่ายและตรวจสอบอาวุธปืน ด้วย QR Code ของ รร.ชุมพลฯ</t>
  </si>
  <si>
    <t>2. รางวัลคชจักร จากสภาสื่อมวลชนเพื่อพระพุทธศานา ใน 7 ก.ค.62</t>
  </si>
  <si>
    <t>หมายเหตุ  ข้อมูลอ้างอิง</t>
  </si>
  <si>
    <t>1. ปตท.  ร่วมงานนิทรรศการ KM ยศ.ทร.</t>
  </si>
  <si>
    <t>2. ศูนย์การแพทย์กาญจนภิเษก ร่วมงานจัดนิทรรศการ KM ยศ.ทร.</t>
  </si>
  <si>
    <t>3. รร.พันจ่า ฟิลิปปินส์ ขอดูงาน รร.พจ.ฯ</t>
  </si>
  <si>
    <t>4. รร.เสนาธิการรวมเหล่าของสาธารณรัฐมาเลเซีย ขอดูงาน รร.สธ.ทร.ฯ</t>
  </si>
  <si>
    <t>1. น.อ.สุรศักดิ์ เฉิดผาด รางวัลชมเชยบทความดีเด่น จากพลเรือเอก กวี สิงหะ ใน 5 เม.ย.61</t>
  </si>
  <si>
    <t xml:space="preserve">2. จก.ยศ.ทร. (พล.ร.ท.บัณฑิตย์ จันทโรจวงศ์) ได้รับรางวัลคชจักร (รางวัลเชิดชูหน่วยงานที่ทำคุณประโยชน์ดีเด่นสภาสื่อมวลชนเพื่อพระพุทธศานา ใน 7 ส.ค.62 </t>
  </si>
  <si>
    <t>ณ สำนักงานพุทธมณฑล จว.นครปฐม</t>
  </si>
  <si>
    <t>หน้า 7.5/3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</si>
  <si>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7.5 ผลลัพธ์ด้านงบประมาณการเงิน และการเติบโต</t>
    </r>
  </si>
  <si>
    <t>(14) ตัวชี้วัดด้านผลการดำเนินการด้านงบประมาณ และการเงิน</t>
  </si>
  <si>
    <t xml:space="preserve">14.1 ร้อยละของจำนวนเงินที่เบิกจ่ายงบประมาณ </t>
  </si>
  <si>
    <t>หน้า 7.5/4</t>
  </si>
  <si>
    <t>(15) ตัวชี้วัดด้านการเติบโต</t>
  </si>
  <si>
    <r>
      <t>15.1 ความสำเร็จ (ความก้าวหน้า) ของ</t>
    </r>
    <r>
      <rPr>
        <b/>
        <sz val="14"/>
        <color rgb="FF0033CC"/>
        <rFont val="TH SarabunPSK"/>
        <family val="2"/>
      </rPr>
      <t xml:space="preserve">การจัดตั้งศูนย์สมุททานุภาพ </t>
    </r>
  </si>
  <si>
    <r>
      <t>15.2 ความสำเร็จ (ความก้าวหน้า) ของ</t>
    </r>
    <r>
      <rPr>
        <b/>
        <sz val="14"/>
        <color rgb="FF0000FF"/>
        <rFont val="TH SarabunPSK"/>
        <family val="2"/>
      </rPr>
      <t>การสร้างพิพิธภัณฑ์ทหารเรือ</t>
    </r>
  </si>
  <si>
    <r>
      <t>15.1 ความสำเร็จ (ความก้าวหน้า) ของ</t>
    </r>
    <r>
      <rPr>
        <u/>
        <sz val="14"/>
        <color rgb="FF0000FF"/>
        <rFont val="TH SarabunPSK"/>
        <family val="2"/>
      </rPr>
      <t>การจัดตั้งศูนย์สมุททานุภาพ</t>
    </r>
    <r>
      <rPr>
        <sz val="14"/>
        <color indexed="8"/>
        <rFont val="TH SarabunPSK"/>
        <family val="2"/>
      </rPr>
      <t xml:space="preserve"> </t>
    </r>
  </si>
  <si>
    <r>
      <t>15.2 ความสำเร็จ (ความก้าวหน้า) ของ</t>
    </r>
    <r>
      <rPr>
        <u/>
        <sz val="14"/>
        <color rgb="FF7030A0"/>
        <rFont val="TH SarabunPSK"/>
        <family val="2"/>
      </rPr>
      <t>การสร้างพิพิธภัณฑ์ทหารเรือ</t>
    </r>
  </si>
  <si>
    <t>หน้า 7.5/5</t>
  </si>
  <si>
    <t>(19) การบรรลุตัวชี้วัดร่วม*</t>
  </si>
  <si>
    <t>19.1 ร้อยละของจำนวนหน่วยงานภายนอกที่ให้ความร่วมมือในการจัดประชุมวิชาการ</t>
  </si>
  <si>
    <t>19.2 ร้อยละของจำนวนสถานศึกษาภายนอกที่ให้ความร่วมมือในการจัดกิจกรรมแนะแนวการศึกษา</t>
  </si>
  <si>
    <r>
      <t>19.2 ร้อยละของจำนวนสถานศึกษาภายนอกที่ให้ความร่วมมือในการจัดกิจกรรม</t>
    </r>
    <r>
      <rPr>
        <b/>
        <sz val="14"/>
        <color rgb="FF7030A0"/>
        <rFont val="TH SarabunPSK"/>
        <family val="2"/>
      </rPr>
      <t>แนะแนวการศึกษา</t>
    </r>
  </si>
  <si>
    <r>
      <t>19.1 ร้อยละของจำนวนหน่วยงานภายนอกที่ให้ความร่วมมือในการจัด</t>
    </r>
    <r>
      <rPr>
        <b/>
        <sz val="14"/>
        <color rgb="FF0000FF"/>
        <rFont val="TH SarabunPSK"/>
        <family val="2"/>
      </rPr>
      <t>ประชุมวิชาการ</t>
    </r>
  </si>
  <si>
    <t>หน้า 7.5/6</t>
  </si>
  <si>
    <t>(20) ตัววัดผลกระทบจากการดำเนินการที่มีต่อสังคม</t>
  </si>
  <si>
    <t xml:space="preserve">20.1 จำนวนกิจกรรมที่ลดผลกระทบทางสังคม </t>
  </si>
  <si>
    <t>หน้า 7.5/7</t>
  </si>
  <si>
    <t>(21) ตัววัดผลกระทบจากการดำเนินการที่มีต่อสิ่งแวดล้อม</t>
  </si>
  <si>
    <t>21.1 จำนวนครั้งในการจัดกิจกรรมที่ลดผลกระทบทางสิ่งแวดล้อม</t>
  </si>
  <si>
    <r>
      <rPr>
        <u/>
        <sz val="15"/>
        <color indexed="8"/>
        <rFont val="TH SarabunPSK"/>
        <family val="2"/>
      </rPr>
      <t>หมายเหตุ</t>
    </r>
    <r>
      <rPr>
        <sz val="15"/>
        <color indexed="8"/>
        <rFont val="TH SarabunPSK"/>
        <family val="2"/>
      </rPr>
      <t xml:space="preserve"> </t>
    </r>
  </si>
  <si>
    <t>หน้า 7.6/5</t>
  </si>
  <si>
    <t>(16) ตัวชี้วัดด้านประสิทธิผลและประสิทธิภาพของกระบวนการ</t>
  </si>
  <si>
    <t xml:space="preserve">16.1 ร้อยละของจำนวนตัวชี้วัดในกระบวนการหลักที่ดำเนินการบรรลุความสำเร็จ </t>
  </si>
  <si>
    <t>รวมทุกกระบวนการ</t>
  </si>
  <si>
    <r>
      <t>16.1 ร้อยละของจำนวนตัวชี้วัดใน</t>
    </r>
    <r>
      <rPr>
        <b/>
        <u/>
        <sz val="14"/>
        <color rgb="FF002060"/>
        <rFont val="TH SarabunPSK"/>
        <family val="2"/>
      </rPr>
      <t>กระบวนการหลัก</t>
    </r>
    <r>
      <rPr>
        <b/>
        <sz val="14"/>
        <color rgb="FF002060"/>
        <rFont val="TH SarabunPSK"/>
        <family val="2"/>
      </rPr>
      <t xml:space="preserve">ที่ดำเนินการบรรลุความสำเร็จ </t>
    </r>
  </si>
  <si>
    <t>หน้า 7.6/6</t>
  </si>
  <si>
    <r>
      <t>16.2 ร้อยละของจำนวนตัวชี้วัดใน</t>
    </r>
    <r>
      <rPr>
        <b/>
        <u/>
        <sz val="14"/>
        <color rgb="FF002060"/>
        <rFont val="TH SarabunPSK"/>
        <family val="2"/>
      </rPr>
      <t>กระบวนการสนับสนุน</t>
    </r>
    <r>
      <rPr>
        <b/>
        <sz val="14"/>
        <color rgb="FF002060"/>
        <rFont val="TH SarabunPSK"/>
        <family val="2"/>
      </rPr>
      <t xml:space="preserve">ที่ดำเนินการบรรลุความสำเร็จ </t>
    </r>
  </si>
  <si>
    <t xml:space="preserve">16.2 ร้อยละของจำนวนตัวชี้วัดในกระบวนการสนับสนุนที่ดำเนินการบรรลุความสำเร็จ </t>
  </si>
  <si>
    <t>หน้า 7.6/7</t>
  </si>
  <si>
    <t>16.3 ร้อยละของจำนวนผลงาน/นวัตกรรม/สิ่งประดิษฐ์/สื่อการสอน/บทความที่นำไปใช้ประโยชน์</t>
  </si>
  <si>
    <t>หน้า 7.6/8</t>
  </si>
  <si>
    <r>
      <t>16.4 จำนวนกระบวนการที่มีการปรับปรุงการทำงาน โ</t>
    </r>
    <r>
      <rPr>
        <b/>
        <u/>
        <sz val="15"/>
        <color theme="5" tint="-0.499984740745262"/>
        <rFont val="TH SarabunPSK"/>
        <family val="2"/>
      </rPr>
      <t>ดยการลดต้นทุนค่าใช้จ่าย</t>
    </r>
    <r>
      <rPr>
        <b/>
        <sz val="15"/>
        <color rgb="FF002060"/>
        <rFont val="TH SarabunPSK"/>
        <family val="2"/>
      </rPr>
      <t xml:space="preserve"> </t>
    </r>
  </si>
  <si>
    <r>
      <t>16.5 จำนวนกระบวนการที่มีการปรับปรุงการทำงาน โดยการ</t>
    </r>
    <r>
      <rPr>
        <b/>
        <u/>
        <sz val="15"/>
        <color theme="7" tint="-0.499984740745262"/>
        <rFont val="TH SarabunPSK"/>
        <family val="2"/>
      </rPr>
      <t>เทคโนโลยีดิจิทัล</t>
    </r>
  </si>
  <si>
    <t>จำนวนกระบวนการที่มีการปรับปรุงการทำงาน โดยการเทคโนโลยีดิจิทัล</t>
  </si>
  <si>
    <r>
      <t>กราฟแสดงผลลัพธ์ตัวชี้วัดของ ยศ.ทร. ในมิติที่</t>
    </r>
    <r>
      <rPr>
        <b/>
        <sz val="15"/>
        <color rgb="FF0000FF"/>
        <rFont val="TH SarabunPSK"/>
        <family val="2"/>
      </rPr>
      <t xml:space="preserve"> 7.6 ผลลัพธ์ด้านประสิทธิผลของกระบวนการและการจัดการเครือข่ายอุปทาน</t>
    </r>
  </si>
  <si>
    <t>16.6 จำนวนวัตกรรมที่เกิดจากการปรับปรุงกระบวนการทำงาน</t>
  </si>
  <si>
    <t>16.7 จำนวนหน่วยที่มีการปรับปรุงกระบวนการทำงาน  โดยการใช้เทคโนโลยีดิจิทัล</t>
  </si>
  <si>
    <t>หน้า 7.6/10</t>
  </si>
  <si>
    <t>หน้า 7.6/9</t>
  </si>
  <si>
    <t>(17) ตัวชี้วัดด้านการเตรียมพร้อมต่อภาวะฉุกเฉิน</t>
  </si>
  <si>
    <t>17.2 จำนวนครั้งในการจัดอบรมหรือฝึกซ้อมการช่วยชีวิตแบบกู้ชีพ (CPR)</t>
  </si>
  <si>
    <t>17.1 จำนวนครั้งในการจัดอบรมหรือฝึกซ้อมแผนบริหารความต่อเนื่องในสภาวะวิกฤติ</t>
  </si>
  <si>
    <t>หน้า 7.6/11</t>
  </si>
  <si>
    <t>(18) ตัวชี้วัดด้านการจัดการเครือข่ายอุปทาน</t>
  </si>
  <si>
    <t>18.1 จำนวนครั้งในการประชุมเพื่อรับฟังความคิดเห็นของผู้รับบริการ ผู้มีส่วนได้ส่วนเสีย</t>
  </si>
  <si>
    <t>CP1 ด้านการนำองค์กรและการบริหารจัดการองค์กร</t>
  </si>
  <si>
    <t>รายละเอียดประกอบตัวชี้วัดที่ 9.3 จำนวนรางวัลที่ได้รับการยกย่องจากหน่วยงานภายนอก</t>
  </si>
  <si>
    <t xml:space="preserve">รายละเอียดประกอบตัวชี้วัดที่ 9.5 จำนวนองค์กร/หน่วยงานภายนอกที่เข้าร่วมกิจกรรมหรือศึกษาดูงาน/แลกเปลี่ยนการเรียนรู้ </t>
  </si>
  <si>
    <t>รายละเอียดประกอบตัวชี้วัดที่ 9.6 จำนวนผลงาน/Best practice ที่ส่งเข้าประกวดและได้รับรางวัลจากภายนอกในระดับกรม/กระทรวง</t>
  </si>
  <si>
    <t>รายละเอียดประกอบตัวชี้วัดที่ 9.7 จำนวนบุคลากรที่ได้รับรางวัล/การยกย่องจากหน่วยงานภายนอก</t>
  </si>
  <si>
    <t xml:space="preserve">วิจัยในชั้นเรียนของครู รร.ชุมพลฯ จำนวน 78 ชิ้น </t>
  </si>
  <si>
    <t>งานวิจัยในชั้นเรียน เรื่อง การพัฒนาทักษะการเรียกชื่อส่วนประกอบของลูกระเบิดลึก MK.6 วิชาอาวุธใต้น้ำ โดยใช้แบบฝึกทักษะการเรียกชื่อส่วนประกอบของลูกระเบิดลึก MK.6 ของ</t>
  </si>
  <si>
    <t>งานวิจัยในชั้นเรียน เรื่อง การพัฒนาการจัดการเรียนการสอนวิชาการเรือปฏิบัติ โดยใช้วิธีการสอนแบบเน้นผู้เรียนเป็นสำคัญ ของ พ.จ.ต.อลงกรณ์ โตรา</t>
  </si>
  <si>
    <t>งานวิจัยในชั้นเรียน เรื่อง การพัฒนาการเล่นกายบริหารแบบราชนาวีท่ายาก ของ พ.จ.อ.ชาตรี นวลจันทร์</t>
  </si>
  <si>
    <t>ว่าด้วยแบบฝึกบุคคลท่ามือเปล่าพระราชทาน ของ จ.อ.บรรลือศักดิ์   ผองขำ</t>
  </si>
  <si>
    <t>โดยใช้คู่มือการฝึกว่าด้วยแบบฝึกบุคคลท่ามือเปล่าพระราชทาน ของ จ.อ.ยุทธภูมิ วงเวียน</t>
  </si>
  <si>
    <t>โดยใช้คู่มือการฝึกว่าด้วยแบบฝึกบุคคลท่ามือเปล่าพระราชทาน ของ จ.อ.อดิศักดิ์ พูลเสม</t>
  </si>
  <si>
    <t>โดยการประยุกต์ใช้เทคโนโลยีคิวอาร์โค้ดประกอบการจัดการเรียนการสอน ของ พ.จ.อ.วีรพงษ์ วิใจ</t>
  </si>
  <si>
    <t>งานวิจัยในชั้นเรียน เรื่อง ความต้องการจำเป็นของนักเรียนกลาโหมพลเรือนชั้นต่ำกว่าสัญญาบัตร รร.ชุมพลทหารเรือ ที่ต้องการศึกษาเพิ่มเติมในหลักสูตรเพิ่มเติม รร.ชุมพลทหารเรือ ของ</t>
  </si>
  <si>
    <t>พ.จ.อ.สำรวย หอมจัด</t>
  </si>
  <si>
    <t>พ.จ.อ.ปรีดา แสงแตง</t>
  </si>
  <si>
    <t>น.ต.สุรภาพ เกิดสิน</t>
  </si>
  <si>
    <t>ร.ต.หญิง วิริญา สุวรรณรินทร์</t>
  </si>
  <si>
    <t>งานวิจัยในชั้นเรียน เรื่อง การพัฒนาทักษะกีฬาทหารเรือ (กระเชียงบก) โดยใช้แบบฝึกทักษะ ของ จ.อ.เกชา วาดนิ่ม</t>
  </si>
  <si>
    <t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พ.จ.อ.ไพฑูรย์ คุ้มกระทึก</t>
  </si>
  <si>
    <t>งานวิจัยในชั้นเรียน เรื่อง การพัฒนาการจัดการเรียนรู้วิชาคณิตศาสตร์พื้นฐานอุตสาหกรรม โดยใช้วิธีการสอนแบบเน้นผู้เรียน ของ น.ส.พิมลา ศรีสุธากุล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</si>
  <si>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พ.จ.อ.ทวี พึ่งพา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</si>
  <si>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พ.จ.อ.พงษ์กมล ถวิลวงษ์      </t>
  </si>
  <si>
    <t xml:space="preserve">งานวิจัยในชั้นเรียน เรื่อง การพัฒนาการจัดการเรียนการสอนวิชาว่ายน้ำ โดยใช้วิธีการสอนแบบเน้นผู้เรียน ของ พ.จ.ท.ศักดิ์ดา พวงแก้ว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</si>
  <si>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พ.จ.ท.สุทัศน์ พรามกระโทก </t>
  </si>
  <si>
    <t xml:space="preserve">งานวิจัยในชั้นเรียน เรื่อง แรงจูงใจในการออกกำลังกายของ นักเรียนจ่าทหารเรือ โรงเรียนชุมพลทหารเรือ  ของ จ.อ.สุรศักดิ์ ประสานยุทธ  </t>
  </si>
  <si>
    <t xml:space="preserve">งานวิจัยในชั้นเรียน เรื่อง การพัฒนาการเรียนการสอนวิชาว่ายน้ำ โดยใช้วิธีการสอนแบบเน้นผู้เรียน ของ จ.อ.กำภู อุนอวยชัย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</si>
  <si>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จ.อ.กำภู อุนอวยชัย </t>
  </si>
  <si>
    <t xml:space="preserve">งานวิจัยในชั้นเรียน เรื่อง การพัฒนาการจัดการเรียนการสอนวิชาสัญญาณ โดยใช้วิธีการสอนแบบเน้นผู้เรียน ของ จ.อ.ดิเรก ชาติศักดิ์ยุทธ 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</si>
  <si>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จ.อ.กิตติศักดิ์ บูญรัตน์</t>
  </si>
  <si>
    <t>งานวิจัยในชั้นเรียน เรื่อง การพัฒนาคู่มือการเรียนชุดวิชาศูนย์ยุทธการและการสื่อสารเบื้องต้น โดยใช้วิธีการสอนเน้นผู้เรียน ของ จ.อ.ไชยันต์ สีสอง</t>
  </si>
  <si>
    <t>งานวิจัยในชั้นเรียน เรื่อง การพัฒนาการจัดการเรียนการสอนวิชาฝึกโรงงาน (ช่างเชื่อมประสาน) โดยใช้วิธีการสอนเน้นผู้เรียน ของ ร.ท.วินัย หรั่งเจริญ</t>
  </si>
  <si>
    <t>งานวิจัยในชั้นเรียน เรื่อง การพัฒนาการจัดการเรียนการสอนวิชาฝึกโรงงาน (ช่างปรับ) โดยใช้วิธีการสอนเน้นผู้เรียน ของ ร.ท.ณรงค์ จิตสกุลชัย</t>
  </si>
  <si>
    <t>งานวิจัยในชั้นเรียน เรื่อง การพัฒนาการจัดการเรียนการสอนวิชาฝึกโรงงาน (ช่างตีเหล็ก) โดยใช้วิธีการสอนเน้นผู้เรียน ของ ร.ท.อนันต์ เพชรทอง</t>
  </si>
  <si>
    <t>งานวิจัยในชั้นเรียน เรื่อง การพัฒนาการจัดการเรียนการสอนวิชาฝึกโรงงาน (ช่างกลึง) โดยใช้วิธีการสอนเน้นผู้เรียน ของ ร.ต.อนุชิต ศรีพุ่ม</t>
  </si>
  <si>
    <t>งานวิจัยในชั้นเรียน เรื่อง การพัฒนาการจัดการเรียนการสอนวิชาฝึกโรงงาน (ช่างเชื่อมประสาน) โดยใช้วิธีการสอนเน้นผู้เรียน ของ พ.จ.อ.วิษณุ นีลเสวี</t>
  </si>
  <si>
    <t>งานวิจัยในชั้นเรียน เรื่อง การใช้สื่อการสอนเชิงมัลติมีเดีย ของ ร.ท.สมชาย ฟักเขียว</t>
  </si>
  <si>
    <t>งานวิจัยในชั้นเรียน เรื่อง การพัฒนาการจัดการเรียนการสอนวิชาพลศึกษาโดยใช้วิธีการสอนแบบเน้นผู้เรียน ของ น.ต.หญิง วาริศา อัมพรมหา</t>
  </si>
  <si>
    <t>งานวิจัยในชั้นเรียน เรื่อง การพัฒนาผลสัมฤทธิ์ทางการเรียนรู้เครื่องทำความเย็น โดยจัดกิจกรรมการสอนแบบ Learning by doing ของ น.ต.วันชัย เนียมแสง</t>
  </si>
  <si>
    <t>งานวิจัยในชั้นเรียน เรื่อง การศึกษาพฤติกรรมการเรียนรู้โดยการใช้รูปแบบการสอนแบบสาธิต ของ ร.อ.สุรศักดิ์ ราเลิศ</t>
  </si>
  <si>
    <t>งานวิจัยในชั้นเรียน เรื่อง การพัฒนาการจัดการเรียนการสอนวิชาไฟฟ้าเบื้องต้นโดยใช้วิธีการสอนแบบเน้นผู้เรียน ของ ร.อ.ทัตพงษ์ ไพบูลย์</t>
  </si>
  <si>
    <t>งานวิจัยในชั้นเรียน เรื่อง การประเมินความพึงพอใจของนักเรียนจ่าทหารเรือที่มีต่อการใช้อุปกรณ์จริงเป็นสื่อการสอน ของ ร.ท.ไตรภพ คงควร</t>
  </si>
  <si>
    <t>งานวิจัยในชั้นเรียน เรื่อง การพัฒนาวิธีการประกอบส่วนที่สำคัญของทุ่นระเบิดโดยใช้การฝึกจากทุ่นระเบิด MK.6 ของจริง ของ ร.อ.สมัย นพพันธ์</t>
  </si>
  <si>
    <t xml:space="preserve">งานวิจัยในชั้นเรียน เรื่อง Google Platform กับการสนับสนุนการเรียนรู้   ของ ร.ท.ธงชัย จำปาศรี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</si>
  <si>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งานวิจัยในชั้นเรียน เรื่อง การพัฒนาทักษะการทิ้งดิ่งน้ำตื้นโดยใช้แบบฝึก ของ น.ต.วสุพล สินธพทอง</t>
  </si>
  <si>
    <t>งานวิจัยในชั้นเรียน เรื่อง การพัฒนาผลสัมฤทธิ์ทางการเรียนรู้วิชาการเรือโดยจัดกิจกรรมการสอนแบบ Learning by doing ของ ร.ต.แดนไพร ทาสถาน</t>
  </si>
  <si>
    <t>งานวิจัยในชั้นเรียน เรื่อง การพัฒนาการเรียนการสอนวิชาการเรือ ด้วยระบบ e-learning ของ ร.อ.ธันยา ปานแดง</t>
  </si>
  <si>
    <t>งานวิจัยในชั้นเรียน เรื่อง การพัฒนาทักษะกีฬาทหารเรือ (อุ้มหมูใส่เล้า) โดยใช้แบบฝึกทักษะ ของ น.ต.บรรเล็ง อ่อนพุทธา</t>
  </si>
  <si>
    <t>งานวิจัยในชั้นเรียน เรื่อง ความพึงพอใจผู้มาใช้ห้องยกน้ำหนัก รร.ชุมพลฯ ของ น.ต.บรรเล็ง อ่อนพุทธา</t>
  </si>
  <si>
    <t>งานวิจัยในชั้นเรียน เรื่อง การพัฒนาเอกสารประกอบการจัดการเรียนรู้รายวิชาศูนย์ยุทธการและการสื่อสารเบื้องต้น ของ ร.ท.สมควร ขุนจำเริญ</t>
  </si>
  <si>
    <t>งานวิจัยในชั้นเรียน เรื่อง แรงจูงใจในการออกกำลังกาย ของนักเรียนจ่าทหารเรือ โรงเรียนชุมพลทหารเรือ ของ พ.จ.อ.วิชาญ จำปา</t>
  </si>
  <si>
    <t>รายละเอียดประกอบตัวชี้วัดที่ 13.1 จำนวนกิจกรรมที่สนับสนุนชุมชนและสังคม</t>
  </si>
  <si>
    <t>กิจกรรมชุมพลอาสาพัฒนาชุมชน ห้วง พ.ค.62 - เม.ย.63 ณ พื้นที่ รร.ชุมพลฯ ยศ.ทร.</t>
  </si>
  <si>
    <t>กิจกรรมบริจาคโลหิต ใน 26-29 พ.ค.63 ณ รพ.สมเด็จพระนางเจ้าสิริกิติ์</t>
  </si>
  <si>
    <t>กิจกรรมสนับสนุนโครงการรณรงค์และควบคุมไข้เลือดออกประจำปี งป.2563 (ของเทศบาลเกล็ดแก้ว)  ในวันศุกร์ที่ 28 ก.พ.63 ณ พื้นที่ รร.ชุมพลฯ ยศ.ทร.</t>
  </si>
  <si>
    <t>กิจกรรมจิตอาสา “เราทำความดี เพื่อชาติ ศาสน์ กษัตริย์” ในวันที่ 6 ก.พ.63 ณ สาธารณะชายหาดบ้านอำเภอ (ข้าราชการ 8 นาย)</t>
  </si>
  <si>
    <t xml:space="preserve">            </t>
  </si>
  <si>
    <t>กิจกรรมจิตอาสาปลูกต้นไม้อนุรักษ์ธรรมชาติ ในวันที่ 30 ก.ค.63 ณ บริเวณข้างสนามฮอกกี้ รร.ชุมพลฯ (ข้าราชการ 37 นาย นรจ.50 นาย)</t>
  </si>
  <si>
    <t xml:space="preserve">กิจกรรมปรับปรุงภูมิทัศน์ทำความสะอาดและจัดการขยะมูลฝอย ในวันที่ 17 และ 18 ม.ค.63  ณ โรงเรียนวัดหนองจับเต่า หมู่ที่ 5 ต.นาจอมเทียน อ.สัตหีบ จว.ชลบุรี และ </t>
  </si>
  <si>
    <t>ณ วิหารหลวงพ่อดำ หมู่ที่ 3 ต.แสมสาร อ.สัตหีบ จว.ชลบุรี ข้าราชการ จำนวน 10 นาย</t>
  </si>
  <si>
    <t>กิจกรรมจิตอาสาปลูกต้นไม้อนุรักษ์ธรรมชาติ ใน 30 ก.ค.63 สนามฮอกกี้ รร.ชุมพลฯ</t>
  </si>
  <si>
    <t>กิจกรรมปรับภูมิทัศน์/ทำความสะอาด/กำจัดขยะมูลฝอย รร.หนองจับเต่า ต.นาจอมเทียน สัตหีบ  และวิหารหลวงพ่อดำ ต.แสมสาร สัตหีบ ใน17-18 ม.ค.63</t>
  </si>
  <si>
    <t>กิจกรรมตั้งจุดบริการประชาชนในเทศกาลวันขึ้นปีใหม่</t>
  </si>
  <si>
    <t>กิจกรรมวันเด็กแห่งชาติ</t>
  </si>
  <si>
    <t>กิจกรรมมอบสิ่งของและเงินทุนให้มูลนิธิเด็กบ้านทานตะวัน</t>
  </si>
  <si>
    <t xml:space="preserve">กิจกรรมลอกคลองสามบาทในวันกองทัพเรือ </t>
  </si>
  <si>
    <t xml:space="preserve">กิจกรรมบริจาคโลหิตในวันกองทัพเรือ </t>
  </si>
  <si>
    <t>กิจกรรมบำเพ็ญประโยชน์วันกองทัพเรือ (ลอกคลอง)</t>
  </si>
  <si>
    <t>กิจกรรมวันรักษ์ต้นไม้ (ปลูกต้นไม้)</t>
  </si>
  <si>
    <t xml:space="preserve">กิจกรรมจิตอาสาพัฒนาคลองสามบาท </t>
  </si>
  <si>
    <t>กิจกรรมจิตอาสาปลูกต้นไม้อนุรักษ์ธรรมชาติ พื้นที่ศาลายา</t>
  </si>
  <si>
    <t>ศูนย์การเรียนรู้เศรษฐกิจพอเพียง ยศ.ทร.</t>
  </si>
  <si>
    <t>รายละเอียดประกอบตัวชี้วัดที่ 21 จำนวนครั้งในการจัดกิจกรรมที่ลดผลกระทบทางสิ่งแวดล้อม (7 กิจกรรม)</t>
  </si>
  <si>
    <t>รายละเอียดประกอบตัวชี้วัดที่ 20 ตัววัดผลกระทบจากการดำเนินการที่มีต่อสังคม (8 กิจกรรม)</t>
  </si>
  <si>
    <t>ผนวก</t>
  </si>
  <si>
    <t>งานวิจัยในชั้นเรียน เรื่อง การพัฒนาทักษะการแบ่งประเภทเรือหลวง ของนักเรียนจ่าชั้น 1 ห้อง 1.3 ของ น.ต.สมยศ ตันมุ่ยฮ้อ</t>
  </si>
  <si>
    <t>งานวิจัยในชั้นเรียน เรื่อง การพัฒนาทักษะการถักเชือกเงื่อนสันปลาช่อนหุ้มราวบันได ของนักเรียนจ่าชั้นปีที่ 1 โดยกิจกรรมเพื่อนช่วยเพื่อน ของ ร.ท.สิริชัย สุวรรณพิทักษ์</t>
  </si>
  <si>
    <t>งานวิจัยในชั้นเรียน เรื่อง การพัฒนาการจัดการเรียนการสอนวิชาเดินเรือ 1 โดยใช้วิธีสอนแบบเน้นผู้เรียนเป็นสำคัญ ของ ร.ต.ธวัชชัย ด้วงเอียด</t>
  </si>
  <si>
    <t>งานวิจัยในชั้นเรียน เรื่อง การพัฒนาผลสัมฤทธิ์ทางการเรียนของนักเรียนจ่าทหารเรือชั้นปีที่ 1 สาขาวิชาการทหาร รายวิชาทหาร 1 โดยการเรียนแบบผู้เรียนเป็นศูนย์กลาง ของ</t>
  </si>
  <si>
    <t>งานวิจัยในชั้นเรียน เรื่อ งการพัฒนาทักษะการถอดแยกและประกอบตัวลูกเลื่อน ปืนกล 20 มม.แบบ 22 เออริคอน GAM Co - 1 ของ ร.ท.โกมล  สะอาดพรรค</t>
  </si>
  <si>
    <t>งานวิจัยในชั้นเรียน เรื่อง การพัฒนาการจัดการเรียนการสอนวิชาทหาร 1 (ทฤษฎี)  โดยใช้วิธีการสอนแบบเน้นผู้เรียน ของ ร.ต.นรินทร์ คงมั่น</t>
  </si>
  <si>
    <t>งานวิจัยในชั้นเรียน เรื่อง การพัฒนาทักษะการถอดแยกและประกอบตัวลูกเลื่อน ปืนกล 20 มม.แบบ 22 เออริคอน GAM Co - 1 ของ จ.อ.บุญสิน คำภูงา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</si>
  <si>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1 ห้อง 1.7 ของ จ.อ.มานะ จอมเจริญ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</si>
  <si>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2 ห้อง 2.14 ของ จ.อ.ปัญจชัย ประดิษฐ์ผล</t>
  </si>
  <si>
    <t>งานวิจัยในชั้นเรียน เรื่อง การพัฒนาความรู้ความเข้าใจเกี่ยวกับ ชื่อท่า คำบอกวิชาทหารราบปฏิบัติ ชั้น 2 ห้อง 2.14 ของ จ.อ.ชนินทร์ แสงอุไร</t>
  </si>
  <si>
    <t>งานวิจัยในชั้นเรียน เรื่อง การพัฒนาการจัดการเรียนการสอนวิชาเครื่องกังหันก๊าซ 2 โดยใช้วิธีการสอนแบบเน้นผู้เรียน ของ น.ต.มนตรี ดีการ</t>
  </si>
  <si>
    <t>งานวิจัยในชั้นเรียน เรื่อง การพัฒนาการสอนวิชาไฟฟ้าพื้นฐาน 1 โดยใช้วิธีการสอนแบบเน้นผู้เรียน ของ น.ต.จันดี ขุมาลี</t>
  </si>
  <si>
    <t xml:space="preserve">งานวิจัยในชั้นเรียน เรื่อง การพัฒนาการสอนวิชาไฟฟ้าพื้นฐาน 1 โดยใช้วิธีการสอนแบบเน้นผู้เรียน ของ ร.อ.พีรณัฐ หอมนาน </t>
  </si>
  <si>
    <t>งานวิจัยในชั้นเรียน เรื่อง การพัฒนาการจัดการเรียนการสอนวิชาการกลทั่วไป 1 โดยใช้วิธีการสอนแบบเน้นผู้เรียน ของ ร.ท.อภิวัติ พิมพิลา</t>
  </si>
  <si>
    <t>งานวิจัยในชั้นเรียน เรื่อง การพัฒนาการจัดการเรียนการสอนวิชาการป้องกันความเสียหาย 3 โดยใช้วิธีการสอนแบบเน้นผู้เรียน ของ ร.ต.อรรคพล เนมี</t>
  </si>
  <si>
    <t>งานวิจัยในชั้นเรียน เรื่อง การพัฒนาการจัดการเรียนการสอนวิชาการป้องกันความเสียหาย 1 โดยใช้วิธีการสอนแบบเน้นผู้เรียน ของ ร.ต.สมศักดิ์ จิตหวัง</t>
  </si>
  <si>
    <t>งานวิจัยในชั้นเรียน เรื่อง การพัฒนาการจัดการเรียนการสอนวิชาเขียนแบบ 1 โดยใช้วิธีการสอนแบบเน้นผู้เรียน ของ ร.ต.ระพิน ธรรมกิจนา</t>
  </si>
  <si>
    <t>งานวิจัยในชั้นเรียน เรื่อง การพัฒนาการจัดการเรียนการสอนวิชาอิเล็กทรอนิกส์พื้นฐาน 3 โดยใช้วิธีการสอนแบบเน้นผู้เรียน ของ ร.ต.ระพิน ธรรมกิจนา</t>
  </si>
  <si>
    <t>งานวิจัยในชั้นเรียน เรื่อง การพัฒนาการจัดการเรียนการสอนวิชาคอมพิวเตอร์เบื้องต้น 1 โดยใช้วิธีการสอนแบบเน้นผู้เรียน ของ พ.จ.อ.ประสิทธิ์ ขำตา</t>
  </si>
  <si>
    <t>งานวิจัยในชั้นเรียน เรื่อง การพัฒนาการจัดการเรียนการสอนวิชาเครื่องยนต์เบื้องต้น 1 โดยใช้วิธีการสอนแบบเน้นผู้เรียน ของ พ.จ.ท.ศิริพงษ์ จันทร์ลอยเมฆ</t>
  </si>
  <si>
    <t>งานวิจัยในชั้นเรียน เรื่อง การพัฒนาการจัดการเรียนการสอนวิชาป้องกันความเสียหาย 1 โดยใช้วิธีการสอนเน้นผู้เรียน ของ จ.อ.สุนทร  ก้องสมุทร</t>
  </si>
  <si>
    <t>งานวิจัยในชั้นเรียน เรื่อง การใช้เกมคำศัพท์ภาษาอังกฤษที่มีผลต่อการพัฒนาความสามารถการเรียนรู้คำศัพท์ภาษาอังกฤษ ของนักเรียนจ่าทหารเรือชั้นปีที่ 1 ของ</t>
  </si>
  <si>
    <t>งานวิจัยในชั้นเรียน เรื่อง การพัฒนาการจัดการเรียนรู้วิชาวิทยาศาสตร์ 3 โดยใช้วิธีการสอนแบบเน้นผู้เรียน ของ ร.ต.วรนาถ สักกะพลางกูร</t>
  </si>
  <si>
    <t>งานวิจัยในชั้นเรียน เรื่อง การพัฒนาการจัดการเรียนการสอนวิชาเครื่องจักรช่วย 3 โดยใช้วิธีการสอนแบบเน้นผู้เรียน ของ ร.ท.จิรพัฒน์ คุณชื่น</t>
  </si>
  <si>
    <t>งานวิจัยในชั้นเรียน เรื่อง การพัฒนาการจัดการเรียนการสอนวิชาเครื่องจักรไอน้ำ 1 โดยใช้วิธีการสอนแบบเน้นผู้เรียน ของ ร.อ.ปรีชา มัชฌิมะ</t>
  </si>
  <si>
    <t>งานวิจัยในชั้นเรียน  เรื่อง การพัฒนาการจัดการเรียนการสอนวิชา นว.3 โดยใช้วิธีการสอนแบบเน้นผู้เรียน ของ ร.ท.จรินทร์ กลั่นมาก</t>
  </si>
  <si>
    <t>งานวิจัยในชั้นเรียน เรื่อง การพัฒนาทักษะการเรียกชื่อส่วนประกอบของทุ่นหมายเขต แบบ 3 วิชาอาวุธใต้น้ำ ของ น.ต.ชัยวัฒน์ โกมารศรี</t>
  </si>
  <si>
    <t>งานวิจัยในชั้นเรียน เรื่อง การพัฒนาทักษะการเรียกชื่อส่วนประกอบของลูกปืนที่ใช้ในราชนาวี ของ นรจ.ชั้นปีที่ 1 ห้อง 1.6 ของ น.ต.โกมาน โพธิ์ทอง</t>
  </si>
  <si>
    <t>งานวิจัยในชั้นเรียน เรื่อง การพัฒนาทักษะการถอดและประกอบตัวลูกเลื่อนปืนกล 20 มม. แบบ 22 เออริคอน GAM CO - 1 ของ ร.อ.สมัย นพพันธ์</t>
  </si>
  <si>
    <t>งานวิจัยในชั้นเรียน เรื่อง แรงจูงใจในการออกกำลังกาย ของนักเรียนจ่าชั้นปีที่ 1 โรงเรียนชุมพลทหารเรือ ของ พ.จ.อ.ปรีชา ผิวแดง</t>
  </si>
  <si>
    <t>งานวิจัยในชั้นเรียน เรื่องการพัฒนาทักษะว่ายน้ำของนักกีฬาว่ายน้ำนักเรียนจ่า ชั้นปีที่ 1 และชั้นปีที่ 2 ของ จ.อ.มีชัย บัวภา</t>
  </si>
  <si>
    <t>งานวิจัยในชั้นเรียน เรื่อง แรงจูงใจในการเรียนและความผูกพัน ต่อ พรรค - เหล่า กลิน ของนักเรียนจ่าชั้นปีที่ 2 ของ พ.จ.อ.นพรัตน์ มหาศร</t>
  </si>
  <si>
    <t>งานวิจัยในชั้นเรียน เรื่อง การพัฒนาการจัดการเรียนการสอนวิชาไฟฟ้าพื้นฐาน 1 โดยใช้วิธีการสอนแบบเน้นผู้เรียน ของ พ.จ.อ.วรพงษ์ เชิดชมกลิ่น</t>
  </si>
  <si>
    <t>งานวิจัยในชั้นเรียน เรื่อง ความพึงพอใจของนักเรียนจ่า ชั้นปีที่ 2 โรงเรียนชุมพลทหารเรือต่อการจัดการเรียนการสอนหลักสูตรพลแม่นปืน ของ พ.จ.อ.ธนวัตร หอมทรง</t>
  </si>
  <si>
    <t xml:space="preserve">งานวิจัยในชั้นเรียน เรื่อง การพัฒนาความรู้ความเข้าใจเกี่ยวกับชื่อท่าคำบอกวิชาทหาร 1 (ปฏิบัติ) ของนักเรียนจ่า ชั้นปีที่ 1 ห้อง 1.10 พรรคกลิน </t>
  </si>
  <si>
    <t>งานวิจัยในชั้นเรียน เรื่อง ความต้องการจำเป็นของ นรจ.ชั้นปีที่ 2 รร.ชุมพลทหารเรือ ที่ต้องการศึกษาเพิ่มเติมในหลักสูตรพิเศษของกองทัพเรือ ของ พ.จ.อ.วิษณุ เรืองรุ่ง</t>
  </si>
  <si>
    <t xml:space="preserve">งานวิจัยในชั้นเรียน เรื่อง การพัฒนาความรู้ความเข้าใจเกี่ยวกับชื่อท่าคำบอกวิชาทหารราบปฏิบัติของนักเรียนจ่า ชั้นปีที่ 2 ห้อง 2.7 พรรค นว.สห. </t>
  </si>
  <si>
    <t xml:space="preserve">งานวิจัยในชั้นเรียน เรื่อง การพัฒนาความรึความเข้าใจเกี่ยวกับชื่อท่าคำบอกวิชาทหารราบปฏิบัติของนักเรียนจ่า ชั้นปีที่ 1 ห้อง 1.6 พรรค นว.ป.(สอ.รฝ.) </t>
  </si>
  <si>
    <t>งานวิจัยในชั้นเรียน เรื่อง การพัฒนาความรู้ความเข้าใจเกี่ยวกับชื่อท่าคำบอกวิชาทหารราบปฏิบัติของนักเรียนจ่า ชั้นปีที่ 1 ห้อง 1.4 พรรค นว.ป.กร. โดยใช้คู่มือการฝึก</t>
  </si>
  <si>
    <t>งานวิจัยในชั้นเรียน เรื่อง การพัฒนาทักษะกีฬาทหารเรือ (วิ่ง 4 ขา)โดยใช้แบบฝึกทักษะของนักเรียนจ่าทหารเรือ  ชั้นปีที่ 1 โรงเรียนชุมพลทหารเรือ ของ จ.อ.ชยพล เหล่าสุพรรณ์</t>
  </si>
  <si>
    <t>งานวิจัยในชั้นเรียน เรื่อง การพัฒนาทักษะว่ายน้ำของนักกีฬาว่ายน้ำนักเรียนจ่าชั้นปีที่ 1 และชั้นปีที่ 2 ของ จ.อ.อรรถกร ผักไหม</t>
  </si>
  <si>
    <t>หน้า 7.4/6</t>
  </si>
  <si>
    <t>หน้า 7.4/11</t>
  </si>
  <si>
    <t>หน้า 7.3/13</t>
  </si>
  <si>
    <t>หน้า 7.2/15</t>
  </si>
  <si>
    <t>(ร่าง) รายงานผลการประเมินตนเอง</t>
  </si>
  <si>
    <t>หมวด 7 ผลลัพธ์การดำเนินการ ของ ยศ.ทร.</t>
  </si>
  <si>
    <t>ตามเกณฑ์การพัฒนาคุณภาพการบริหารจัดการภาครัฐ พ.ศ.2562</t>
  </si>
  <si>
    <r>
      <t>≥</t>
    </r>
    <r>
      <rPr>
        <sz val="15"/>
        <color rgb="FFFF0000"/>
        <rFont val="TH SarabunPSK"/>
        <family val="2"/>
      </rPr>
      <t xml:space="preserve"> 50</t>
    </r>
  </si>
  <si>
    <t>เปลี่ยนหน่วยรับผิดชอบ</t>
  </si>
  <si>
    <t>(ใหม่)</t>
  </si>
  <si>
    <t>ประจำปี งป.63</t>
  </si>
  <si>
    <t>(ข้อมูล งป.61- งป.63)</t>
  </si>
  <si>
    <t>รายละเอียดประกอบรายงานผลลัพธ์การดำเนินการตามตัวชี้วัดที่สำคัญในหมวด 7 ของ ยศ.ทร. ประจำปี งป.63 (ข้อมูล งป.61-63)</t>
  </si>
  <si>
    <r>
      <t>ร้อยละของจำนวนผู้สำเร็จการศึกษาที่มีผลประเมินความพึงพอใจ</t>
    </r>
    <r>
      <rPr>
        <u/>
        <sz val="15"/>
        <rFont val="TH SarabunPSK"/>
        <family val="2"/>
      </rPr>
      <t>จาก</t>
    </r>
  </si>
  <si>
    <r>
      <rPr>
        <u/>
        <sz val="15"/>
        <rFont val="TH SarabunPSK"/>
        <family val="2"/>
      </rPr>
      <t>หน่วยรับบรรจุ</t>
    </r>
    <r>
      <rPr>
        <sz val="15"/>
        <rFont val="TH SarabunPSK"/>
        <family val="2"/>
      </rPr>
      <t xml:space="preserve"> ในระดับมากขึ้นไป ต่อจำนวนผู้สำเร็จการศึกษา</t>
    </r>
  </si>
  <si>
    <r>
      <rPr>
        <u/>
        <sz val="15"/>
        <rFont val="TH SarabunPSK"/>
        <family val="2"/>
      </rPr>
      <t>จากหน่วยต้นสังกัด</t>
    </r>
    <r>
      <rPr>
        <sz val="15"/>
        <rFont val="TH SarabunPSK"/>
        <family val="2"/>
      </rPr>
      <t>ในระดับมากขึ้นไป ต่อจำนวนผู้สำเร็จการฝึกอบรม</t>
    </r>
  </si>
  <si>
    <r>
      <rPr>
        <u/>
        <sz val="15"/>
        <rFont val="TH SarabunPSK"/>
        <family val="2"/>
      </rPr>
      <t>การจัดการเรียนการสอน</t>
    </r>
    <r>
      <rPr>
        <sz val="15"/>
        <rFont val="TH SarabunPSK"/>
        <family val="2"/>
      </rPr>
      <t>ในระดับมากขึ้นไป ต่อจำนวนผู้เข้ารับการฝึก</t>
    </r>
  </si>
  <si>
    <r>
      <t>ร้อยละของจำนวน นรจ.ที่ประเมินความพึงพอใจที่มีต่อ</t>
    </r>
    <r>
      <rPr>
        <u/>
        <sz val="15"/>
        <rFont val="TH SarabunPSK"/>
        <family val="2"/>
      </rPr>
      <t>การจัดการเรียน</t>
    </r>
  </si>
  <si>
    <r>
      <rPr>
        <u/>
        <sz val="15"/>
        <rFont val="TH SarabunPSK"/>
        <family val="2"/>
      </rPr>
      <t>การสอน</t>
    </r>
    <r>
      <rPr>
        <sz val="15"/>
        <rFont val="TH SarabunPSK"/>
        <family val="2"/>
      </rPr>
      <t xml:space="preserve">ในระดับมากขึ้นไปต่อจำนวน นรจ. ที่ประเมินทั้งหมด </t>
    </r>
  </si>
  <si>
    <r>
      <t>ร้อยละของจำนวน</t>
    </r>
    <r>
      <rPr>
        <u/>
        <sz val="15"/>
        <rFont val="TH SarabunPSK"/>
        <family val="2"/>
      </rPr>
      <t>ตัวชี้วัดที่สำคัญ</t>
    </r>
    <r>
      <rPr>
        <sz val="15"/>
        <rFont val="TH SarabunPSK"/>
        <family val="2"/>
      </rPr>
      <t xml:space="preserve">ในแผนปฏิบัติราชการประจำปีที่บรรลุ </t>
    </r>
  </si>
  <si>
    <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</si>
  <si>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</si>
  <si>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</si>
  <si>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t>รายละเอียดประกอบรายงานผลลัพธ์การดำเนินการตามตัวชี้วัดในหมวด 7 ของ ยศ.ทร. ประจำปี งป.63 ตามเกณฑ์ PMQA พ.ศ.2562</t>
  </si>
  <si>
    <t>(ข้อมูล ณ  1 ก.พ.64)</t>
  </si>
  <si>
    <t>(ร่าง)</t>
  </si>
  <si>
    <t>รายละเอียดผลลัพธ์การดำเนินการตามตัวชี้วัดที่สำคัญใน</t>
  </si>
  <si>
    <t>แก้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</si>
</sst>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\(0\)"/>
    <numFmt numFmtId="188" formatCode="0.0"/>
  </numFmts>
  <fonts count="128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b/>
      <sz val="14"/>
      <color rgb="FF7030A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b/>
      <sz val="15"/>
      <color rgb="FF0000FF"/>
      <name val="TH SarabunPSK"/>
      <family val="2"/>
    </font>
    <font>
      <sz val="15"/>
      <color rgb="FFFF0000"/>
      <name val="TH SarabunPSK"/>
      <family val="2"/>
    </font>
    <font>
      <sz val="15"/>
      <color rgb="FF002060"/>
      <name val="TH SarabunPSK"/>
      <family val="2"/>
    </font>
    <font>
      <sz val="16"/>
      <color rgb="FF002060"/>
      <name val="TH SarabunPSK"/>
      <family val="2"/>
    </font>
    <font>
      <sz val="15"/>
      <color theme="1"/>
      <name val="TH SarabunPSK"/>
      <family val="2"/>
    </font>
    <font>
      <b/>
      <u/>
      <sz val="15"/>
      <color rgb="FF0000FF"/>
      <name val="TH SarabunPSK"/>
      <family val="2"/>
    </font>
    <font>
      <b/>
      <sz val="15"/>
      <color theme="1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rgb="FF0033CC"/>
      <name val="TH SarabunPSK"/>
      <family val="2"/>
    </font>
    <font>
      <sz val="16"/>
      <color rgb="FF000000"/>
      <name val="TH SarabunPSK"/>
      <family val="2"/>
    </font>
    <font>
      <b/>
      <u/>
      <sz val="15"/>
      <color theme="1"/>
      <name val="TH SarabunPSK"/>
      <family val="2"/>
    </font>
    <font>
      <u/>
      <sz val="15"/>
      <color rgb="FF002060"/>
      <name val="TH SarabunPSK"/>
      <family val="2"/>
    </font>
    <font>
      <sz val="14"/>
      <color rgb="FF002060"/>
      <name val="TH SarabunPSK"/>
      <family val="2"/>
    </font>
    <font>
      <b/>
      <u/>
      <sz val="15"/>
      <color rgb="FF7030A0"/>
      <name val="TH SarabunPSK"/>
      <family val="2"/>
    </font>
    <font>
      <b/>
      <u/>
      <sz val="15"/>
      <color rgb="FF000066"/>
      <name val="TH SarabunPSK"/>
      <family val="2"/>
    </font>
    <font>
      <b/>
      <u/>
      <sz val="16"/>
      <color theme="1"/>
      <name val="TH SarabunPSK"/>
      <family val="2"/>
    </font>
    <font>
      <sz val="15"/>
      <color rgb="FF000066"/>
      <name val="TH SarabunPSK"/>
      <family val="2"/>
    </font>
    <font>
      <b/>
      <sz val="16"/>
      <color theme="9" tint="0.79998168889431442"/>
      <name val="TH SarabunPSK"/>
      <family val="2"/>
    </font>
    <font>
      <sz val="15"/>
      <color theme="9" tint="0.79998168889431442"/>
      <name val="TH SarabunPSK"/>
      <family val="2"/>
    </font>
    <font>
      <b/>
      <sz val="15"/>
      <color rgb="FF0033CC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u/>
      <sz val="16"/>
      <color rgb="FF0000FF"/>
      <name val="TH SarabunPSK"/>
      <family val="2"/>
    </font>
    <font>
      <sz val="14"/>
      <color theme="0"/>
      <name val="TH SarabunPSK"/>
      <family val="2"/>
      <charset val="222"/>
    </font>
    <font>
      <b/>
      <sz val="14"/>
      <color indexed="8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5"/>
      <color rgb="FF7030A0"/>
      <name val="TH SarabunPSK"/>
      <family val="2"/>
    </font>
    <font>
      <u/>
      <sz val="16"/>
      <color indexed="8"/>
      <name val="TH SarabunPSK"/>
      <family val="2"/>
    </font>
    <font>
      <b/>
      <sz val="14"/>
      <name val="TH SarabunPSK"/>
      <family val="2"/>
    </font>
    <font>
      <u/>
      <sz val="15"/>
      <name val="TH SarabunPSK"/>
      <family val="2"/>
    </font>
    <font>
      <sz val="15"/>
      <color rgb="FF000000"/>
      <name val="TH SarabunPSK"/>
      <family val="2"/>
    </font>
    <font>
      <u/>
      <sz val="15"/>
      <color rgb="FF000066"/>
      <name val="TH SarabunPSK"/>
      <family val="2"/>
    </font>
    <font>
      <u/>
      <sz val="15"/>
      <color theme="1"/>
      <name val="TH SarabunPSK"/>
      <family val="2"/>
    </font>
    <font>
      <sz val="6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sz val="10"/>
      <color theme="1"/>
      <name val="TH SarabunPSK"/>
      <family val="2"/>
      <charset val="222"/>
    </font>
    <font>
      <sz val="8"/>
      <color theme="1"/>
      <name val="TH SarabunPSK"/>
      <family val="2"/>
      <charset val="222"/>
    </font>
    <font>
      <sz val="5"/>
      <color theme="1"/>
      <name val="TH SarabunPSK"/>
      <family val="2"/>
      <charset val="222"/>
    </font>
    <font>
      <sz val="14"/>
      <color indexed="8"/>
      <name val="Wingdings"/>
      <charset val="2"/>
    </font>
    <font>
      <sz val="14"/>
      <color rgb="FFFF0000"/>
      <name val="TH SarabunPSK"/>
      <family val="2"/>
    </font>
    <font>
      <b/>
      <sz val="15"/>
      <color rgb="FF002060"/>
      <name val="TH SarabunPSK"/>
      <family val="2"/>
    </font>
    <font>
      <u/>
      <sz val="14"/>
      <color rgb="FF0000FF"/>
      <name val="TH SarabunPSK"/>
      <family val="2"/>
    </font>
    <font>
      <sz val="12"/>
      <color indexed="8"/>
      <name val="TH SarabunPSK"/>
      <family val="2"/>
    </font>
    <font>
      <u/>
      <sz val="15"/>
      <color rgb="FF0000FF"/>
      <name val="TH SarabunPSK"/>
      <family val="2"/>
    </font>
    <font>
      <b/>
      <u/>
      <sz val="15"/>
      <color rgb="FF002060"/>
      <name val="TH SarabunPSK"/>
      <family val="2"/>
    </font>
    <font>
      <b/>
      <sz val="14"/>
      <color rgb="FF002060"/>
      <name val="TH SarabunPSK"/>
      <family val="2"/>
    </font>
    <font>
      <b/>
      <u/>
      <sz val="14"/>
      <color rgb="FF002060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2"/>
      <color theme="1"/>
      <name val="TH SarabunPSK"/>
      <family val="2"/>
    </font>
    <font>
      <sz val="14"/>
      <color rgb="FF002060"/>
      <name val="TH SarabunPSK"/>
      <family val="2"/>
      <charset val="222"/>
    </font>
    <font>
      <sz val="13"/>
      <color theme="1"/>
      <name val="TH SarabunPSK"/>
      <family val="2"/>
    </font>
    <font>
      <sz val="13"/>
      <color indexed="8"/>
      <name val="TH SarabunPSK"/>
      <family val="2"/>
    </font>
    <font>
      <sz val="16"/>
      <color rgb="FF7030A0"/>
      <name val="TH SarabunPSK"/>
      <family val="2"/>
    </font>
    <font>
      <b/>
      <u/>
      <sz val="14"/>
      <color indexed="8"/>
      <name val="TH SarabunPSK"/>
      <family val="2"/>
    </font>
    <font>
      <b/>
      <u/>
      <sz val="14"/>
      <color rgb="FF0000FF"/>
      <name val="TH SarabunPSK"/>
      <family val="2"/>
    </font>
    <font>
      <strike/>
      <sz val="14"/>
      <color rgb="FFC00000"/>
      <name val="TH SarabunPSK"/>
      <family val="2"/>
    </font>
    <font>
      <sz val="14"/>
      <color rgb="FFC00000"/>
      <name val="TH SarabunPSK"/>
      <family val="2"/>
    </font>
    <font>
      <sz val="14"/>
      <color rgb="FF0000FF"/>
      <name val="TH SarabunPSK"/>
      <family val="2"/>
      <charset val="222"/>
    </font>
    <font>
      <b/>
      <u/>
      <sz val="15"/>
      <color rgb="FFC00000"/>
      <name val="TH SarabunPSK"/>
      <family val="2"/>
    </font>
    <font>
      <sz val="14"/>
      <color rgb="FF0000FF"/>
      <name val="TH SarabunPSK"/>
      <family val="2"/>
    </font>
    <font>
      <sz val="15"/>
      <color rgb="FFC00000"/>
      <name val="TH SarabunPSK"/>
      <family val="2"/>
    </font>
    <font>
      <sz val="16"/>
      <color rgb="FFC00000"/>
      <name val="TH SarabunPSK"/>
      <family val="2"/>
    </font>
    <font>
      <strike/>
      <sz val="15"/>
      <color rgb="FFC00000"/>
      <name val="TH SarabunPSK"/>
      <family val="2"/>
    </font>
    <font>
      <u/>
      <sz val="15"/>
      <color indexed="8"/>
      <name val="TH SarabunPSK"/>
      <family val="2"/>
    </font>
    <font>
      <sz val="16"/>
      <color rgb="FFC00000"/>
      <name val="TH SarabunPSK"/>
      <family val="2"/>
      <charset val="222"/>
    </font>
    <font>
      <b/>
      <sz val="16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FF"/>
      <name val="TH SarabunPSK"/>
      <family val="2"/>
    </font>
    <font>
      <u/>
      <sz val="14"/>
      <color rgb="FF7030A0"/>
      <name val="TH SarabunPSK"/>
      <family val="2"/>
    </font>
    <font>
      <b/>
      <sz val="16"/>
      <color rgb="FF002060"/>
      <name val="TH SarabunPSK"/>
      <family val="2"/>
    </font>
    <font>
      <b/>
      <u/>
      <sz val="15"/>
      <color theme="5" tint="-0.499984740745262"/>
      <name val="TH SarabunPSK"/>
      <family val="2"/>
    </font>
    <font>
      <b/>
      <u/>
      <sz val="15"/>
      <color theme="7" tint="-0.499984740745262"/>
      <name val="TH SarabunPSK"/>
      <family val="2"/>
    </font>
    <font>
      <sz val="16"/>
      <color rgb="FFFF0000"/>
      <name val="TH SarabunPSK"/>
      <family val="2"/>
    </font>
    <font>
      <sz val="18"/>
      <color indexed="8"/>
      <name val="TH SarabunPSK"/>
      <family val="2"/>
    </font>
    <font>
      <b/>
      <sz val="18"/>
      <color rgb="FF7030A0"/>
      <name val="TH SarabunPSK"/>
      <family val="2"/>
    </font>
    <font>
      <sz val="22"/>
      <color indexed="8"/>
      <name val="TH SarabunPSK"/>
      <family val="2"/>
    </font>
    <font>
      <b/>
      <sz val="18"/>
      <color rgb="FF000000"/>
      <name val="TH SarabunPSK"/>
      <family val="2"/>
    </font>
    <font>
      <b/>
      <sz val="13"/>
      <color indexed="8"/>
      <name val="TH SarabunPSK"/>
      <family val="2"/>
    </font>
    <font>
      <b/>
      <sz val="28"/>
      <color rgb="FF0000FF"/>
      <name val="TH SarabunPSK"/>
      <family val="2"/>
    </font>
    <font>
      <sz val="28"/>
      <color rgb="FF0000FF"/>
      <name val="Calibri"/>
      <family val="2"/>
    </font>
    <font>
      <sz val="28"/>
      <color rgb="FF0000FF"/>
      <name val="TH SarabunPSK"/>
      <family val="2"/>
    </font>
    <font>
      <b/>
      <sz val="26"/>
      <name val="TH SarabunPSK"/>
      <family val="2"/>
    </font>
    <font>
      <sz val="11"/>
      <name val="Calibri"/>
      <family val="2"/>
    </font>
    <font>
      <b/>
      <sz val="28"/>
      <color theme="0"/>
      <name val="TH SarabunPSK"/>
      <family val="2"/>
    </font>
    <font>
      <sz val="28"/>
      <color theme="0"/>
      <name val="Calibri"/>
      <family val="2"/>
    </font>
    <font>
      <sz val="7"/>
      <name val="TH SarabunPSK"/>
      <family val="2"/>
      <charset val="222"/>
    </font>
    <font>
      <strike/>
      <sz val="15"/>
      <color theme="0"/>
      <name val="TH SarabunPSK"/>
      <family val="2"/>
    </font>
    <font>
      <strike/>
      <sz val="14"/>
      <color theme="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Calibri"/>
      <family val="2"/>
    </font>
    <font>
      <sz val="14"/>
      <color rgb="FF00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7" tint="0.7999816888943144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thin">
        <color indexed="8"/>
      </bottom>
      <diagonal/>
    </border>
    <border>
      <left/>
      <right/>
      <top style="dotted">
        <color auto="1"/>
      </top>
      <bottom style="thin">
        <color indexed="8"/>
      </bottom>
      <diagonal/>
    </border>
    <border>
      <left/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8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/>
      <top style="thin">
        <color indexed="8"/>
      </top>
      <bottom style="dotted">
        <color auto="1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/>
      <diagonal/>
    </border>
    <border>
      <left style="thin">
        <color auto="1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auto="1"/>
      </right>
      <top style="thin">
        <color indexed="8"/>
      </top>
      <bottom style="dotted">
        <color indexed="8"/>
      </bottom>
      <diagonal/>
    </border>
  </borders>
  <cellStyleXfs count="1">
    <xf numFmtId="0" fontId="0" fillId="0" borderId="0" applyFill="0" applyProtection="0"/>
  </cellStyleXfs>
  <cellXfs count="1902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7" fontId="22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justify" vertical="top"/>
    </xf>
    <xf numFmtId="0" fontId="4" fillId="0" borderId="0" xfId="0" applyFont="1" applyFill="1" applyProtection="1"/>
    <xf numFmtId="0" fontId="6" fillId="0" borderId="11" xfId="0" applyFont="1" applyFill="1" applyBorder="1" applyAlignment="1" applyProtection="1">
      <alignment horizontal="left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187" fontId="22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10" fillId="0" borderId="11" xfId="0" applyFont="1" applyFill="1" applyBorder="1" applyAlignment="1" applyProtection="1">
      <alignment horizontal="center" vertical="top" wrapText="1"/>
    </xf>
    <xf numFmtId="187" fontId="24" fillId="0" borderId="6" xfId="0" applyNumberFormat="1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top" wrapText="1"/>
    </xf>
    <xf numFmtId="0" fontId="12" fillId="0" borderId="16" xfId="0" applyFont="1" applyFill="1" applyBorder="1" applyAlignment="1" applyProtection="1">
      <alignment horizontal="left" vertical="top" wrapText="1"/>
    </xf>
    <xf numFmtId="0" fontId="12" fillId="0" borderId="2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3" xfId="0" applyNumberFormat="1" applyFont="1" applyFill="1" applyBorder="1" applyAlignment="1" applyProtection="1">
      <alignment horizontal="right" vertical="top" wrapText="1"/>
    </xf>
    <xf numFmtId="49" fontId="14" fillId="0" borderId="0" xfId="0" applyNumberFormat="1" applyFont="1" applyFill="1" applyBorder="1" applyAlignment="1" applyProtection="1">
      <alignment horizontal="righ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justify" vertical="top"/>
    </xf>
    <xf numFmtId="49" fontId="6" fillId="0" borderId="16" xfId="0" applyNumberFormat="1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4" fillId="5" borderId="24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49" fontId="12" fillId="0" borderId="17" xfId="0" applyNumberFormat="1" applyFont="1" applyFill="1" applyBorder="1" applyAlignment="1" applyProtection="1">
      <alignment horizontal="left" vertical="top" wrapText="1"/>
    </xf>
    <xf numFmtId="49" fontId="12" fillId="0" borderId="2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9" fillId="0" borderId="13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0" fontId="8" fillId="0" borderId="0" xfId="0" applyFont="1" applyFill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right" vertical="top" wrapText="1"/>
    </xf>
    <xf numFmtId="187" fontId="12" fillId="0" borderId="0" xfId="0" applyNumberFormat="1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left" vertical="top" wrapText="1"/>
    </xf>
    <xf numFmtId="0" fontId="10" fillId="0" borderId="16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justify" vertical="top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top"/>
    </xf>
    <xf numFmtId="0" fontId="12" fillId="0" borderId="11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justify" vertical="top"/>
    </xf>
    <xf numFmtId="0" fontId="6" fillId="0" borderId="0" xfId="0" applyFont="1" applyFill="1" applyProtection="1"/>
    <xf numFmtId="0" fontId="8" fillId="0" borderId="23" xfId="0" applyFont="1" applyFill="1" applyBorder="1" applyAlignment="1" applyProtection="1">
      <alignment horizontal="center" vertical="top"/>
    </xf>
    <xf numFmtId="0" fontId="8" fillId="4" borderId="10" xfId="0" applyFont="1" applyFill="1" applyBorder="1" applyAlignment="1" applyProtection="1">
      <alignment horizontal="center" vertical="top" wrapText="1"/>
    </xf>
    <xf numFmtId="0" fontId="8" fillId="4" borderId="23" xfId="0" applyFont="1" applyFill="1" applyBorder="1" applyAlignment="1" applyProtection="1">
      <alignment horizontal="center" vertical="top" wrapText="1"/>
    </xf>
    <xf numFmtId="0" fontId="9" fillId="4" borderId="15" xfId="0" applyFont="1" applyFill="1" applyBorder="1" applyAlignment="1" applyProtection="1">
      <alignment horizontal="center" vertical="top" wrapText="1"/>
    </xf>
    <xf numFmtId="0" fontId="8" fillId="6" borderId="10" xfId="0" applyFont="1" applyFill="1" applyBorder="1" applyAlignment="1" applyProtection="1">
      <alignment horizontal="center" vertical="top" wrapText="1"/>
    </xf>
    <xf numFmtId="0" fontId="8" fillId="6" borderId="23" xfId="0" applyFont="1" applyFill="1" applyBorder="1" applyAlignment="1" applyProtection="1">
      <alignment horizontal="center" vertical="top" wrapText="1"/>
    </xf>
    <xf numFmtId="0" fontId="9" fillId="6" borderId="15" xfId="0" applyFont="1" applyFill="1" applyBorder="1" applyAlignment="1" applyProtection="1">
      <alignment horizontal="center" vertical="top" wrapText="1"/>
    </xf>
    <xf numFmtId="0" fontId="5" fillId="6" borderId="17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20" xfId="0" applyFont="1" applyFill="1" applyBorder="1" applyAlignment="1" applyProtection="1">
      <alignment horizontal="center" vertical="top" wrapText="1"/>
    </xf>
    <xf numFmtId="0" fontId="5" fillId="6" borderId="11" xfId="0" applyFont="1" applyFill="1" applyBorder="1" applyAlignment="1" applyProtection="1">
      <alignment horizontal="center" vertical="top" wrapText="1"/>
    </xf>
    <xf numFmtId="0" fontId="5" fillId="6" borderId="13" xfId="0" applyFont="1" applyFill="1" applyBorder="1" applyAlignment="1" applyProtection="1">
      <alignment horizontal="center" vertical="top" wrapText="1"/>
    </xf>
    <xf numFmtId="0" fontId="5" fillId="4" borderId="17" xfId="0" applyFont="1" applyFill="1" applyBorder="1" applyAlignment="1" applyProtection="1">
      <alignment horizontal="center" vertical="top" wrapText="1"/>
    </xf>
    <xf numFmtId="0" fontId="5" fillId="4" borderId="18" xfId="0" applyFont="1" applyFill="1" applyBorder="1" applyAlignment="1" applyProtection="1">
      <alignment horizontal="center" vertical="top" wrapText="1"/>
    </xf>
    <xf numFmtId="0" fontId="5" fillId="4" borderId="2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7" borderId="17" xfId="0" applyFont="1" applyFill="1" applyBorder="1" applyAlignment="1" applyProtection="1">
      <alignment horizontal="center" vertical="top" wrapText="1"/>
    </xf>
    <xf numFmtId="0" fontId="5" fillId="7" borderId="18" xfId="0" applyFont="1" applyFill="1" applyBorder="1" applyAlignment="1" applyProtection="1">
      <alignment horizontal="center" vertical="top" wrapText="1"/>
    </xf>
    <xf numFmtId="0" fontId="5" fillId="7" borderId="20" xfId="0" applyFont="1" applyFill="1" applyBorder="1" applyAlignment="1" applyProtection="1">
      <alignment horizontal="center" vertical="top" wrapText="1"/>
    </xf>
    <xf numFmtId="0" fontId="5" fillId="4" borderId="13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4" borderId="16" xfId="0" applyFont="1" applyFill="1" applyBorder="1" applyAlignment="1" applyProtection="1">
      <alignment horizontal="center" vertical="top" wrapText="1"/>
    </xf>
    <xf numFmtId="0" fontId="8" fillId="7" borderId="10" xfId="0" applyFont="1" applyFill="1" applyBorder="1" applyAlignment="1" applyProtection="1">
      <alignment horizontal="center" vertical="top" wrapText="1"/>
    </xf>
    <xf numFmtId="0" fontId="8" fillId="7" borderId="23" xfId="0" applyFont="1" applyFill="1" applyBorder="1" applyAlignment="1" applyProtection="1">
      <alignment horizontal="center" vertical="top" wrapText="1"/>
    </xf>
    <xf numFmtId="0" fontId="9" fillId="7" borderId="15" xfId="0" applyFont="1" applyFill="1" applyBorder="1" applyAlignment="1" applyProtection="1">
      <alignment horizontal="center" vertical="top" wrapText="1"/>
    </xf>
    <xf numFmtId="0" fontId="5" fillId="7" borderId="11" xfId="0" applyFont="1" applyFill="1" applyBorder="1" applyAlignment="1" applyProtection="1">
      <alignment horizontal="center" vertical="top" wrapText="1"/>
    </xf>
    <xf numFmtId="0" fontId="5" fillId="7" borderId="13" xfId="0" applyFont="1" applyFill="1" applyBorder="1" applyAlignment="1" applyProtection="1">
      <alignment horizontal="center" vertical="top" wrapText="1"/>
    </xf>
    <xf numFmtId="0" fontId="5" fillId="7" borderId="16" xfId="0" applyFont="1" applyFill="1" applyBorder="1" applyAlignment="1" applyProtection="1">
      <alignment horizontal="center" vertical="top" wrapText="1"/>
    </xf>
    <xf numFmtId="0" fontId="10" fillId="7" borderId="16" xfId="0" applyFont="1" applyFill="1" applyBorder="1" applyAlignment="1" applyProtection="1">
      <alignment horizontal="center" vertical="top" wrapText="1"/>
    </xf>
    <xf numFmtId="0" fontId="10" fillId="6" borderId="16" xfId="0" applyFont="1" applyFill="1" applyBorder="1" applyAlignment="1" applyProtection="1">
      <alignment horizontal="center" vertical="top" wrapText="1"/>
    </xf>
    <xf numFmtId="0" fontId="10" fillId="4" borderId="16" xfId="0" applyFont="1" applyFill="1" applyBorder="1" applyAlignment="1" applyProtection="1">
      <alignment horizontal="center" vertical="top" wrapText="1"/>
    </xf>
    <xf numFmtId="0" fontId="10" fillId="6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7" borderId="0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19" fillId="6" borderId="4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19" fillId="4" borderId="4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 vertical="top" wrapText="1"/>
    </xf>
    <xf numFmtId="0" fontId="19" fillId="7" borderId="4" xfId="0" applyFont="1" applyFill="1" applyBorder="1" applyAlignment="1" applyProtection="1">
      <alignment horizontal="center" vertical="top" wrapText="1"/>
    </xf>
    <xf numFmtId="0" fontId="1" fillId="6" borderId="7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horizontal="center" vertical="top" wrapText="1"/>
    </xf>
    <xf numFmtId="0" fontId="1" fillId="4" borderId="7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center" vertical="top" wrapText="1"/>
    </xf>
    <xf numFmtId="0" fontId="1" fillId="7" borderId="7" xfId="0" applyFont="1" applyFill="1" applyBorder="1" applyAlignment="1" applyProtection="1">
      <alignment horizontal="center" vertical="top" wrapText="1"/>
    </xf>
    <xf numFmtId="0" fontId="1" fillId="7" borderId="8" xfId="0" applyFont="1" applyFill="1" applyBorder="1" applyAlignment="1" applyProtection="1">
      <alignment horizontal="center" vertical="top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top" wrapText="1"/>
    </xf>
    <xf numFmtId="0" fontId="10" fillId="4" borderId="13" xfId="0" applyFont="1" applyFill="1" applyBorder="1" applyAlignment="1" applyProtection="1">
      <alignment horizontal="center" vertical="top" wrapText="1"/>
    </xf>
    <xf numFmtId="0" fontId="12" fillId="0" borderId="11" xfId="0" applyFont="1" applyFill="1" applyBorder="1" applyAlignment="1" applyProtection="1">
      <alignment horizontal="center" vertical="top" wrapText="1"/>
    </xf>
    <xf numFmtId="0" fontId="28" fillId="0" borderId="13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center" vertical="top" wrapText="1"/>
    </xf>
    <xf numFmtId="0" fontId="23" fillId="10" borderId="15" xfId="0" applyFont="1" applyFill="1" applyBorder="1" applyAlignment="1" applyProtection="1">
      <alignment horizontal="left" vertical="top" wrapText="1"/>
    </xf>
    <xf numFmtId="49" fontId="27" fillId="0" borderId="2" xfId="0" applyNumberFormat="1" applyFont="1" applyFill="1" applyBorder="1" applyAlignment="1" applyProtection="1">
      <alignment horizontal="right" vertical="top" wrapText="1"/>
    </xf>
    <xf numFmtId="49" fontId="27" fillId="0" borderId="5" xfId="0" applyNumberFormat="1" applyFont="1" applyFill="1" applyBorder="1" applyAlignment="1" applyProtection="1">
      <alignment horizontal="right" vertical="top" wrapText="1"/>
    </xf>
    <xf numFmtId="49" fontId="27" fillId="0" borderId="6" xfId="0" applyNumberFormat="1" applyFont="1" applyFill="1" applyBorder="1" applyAlignment="1" applyProtection="1">
      <alignment horizontal="right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27" fillId="0" borderId="2" xfId="0" applyFont="1" applyFill="1" applyBorder="1" applyAlignment="1" applyProtection="1">
      <alignment horizontal="right" vertical="top" wrapText="1"/>
    </xf>
    <xf numFmtId="0" fontId="27" fillId="0" borderId="5" xfId="0" applyFont="1" applyFill="1" applyBorder="1" applyAlignment="1" applyProtection="1">
      <alignment horizontal="right" vertical="top" wrapText="1"/>
    </xf>
    <xf numFmtId="0" fontId="27" fillId="0" borderId="6" xfId="0" applyFont="1" applyFill="1" applyBorder="1" applyAlignment="1" applyProtection="1">
      <alignment horizontal="right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top" wrapText="1"/>
    </xf>
    <xf numFmtId="0" fontId="5" fillId="0" borderId="29" xfId="0" applyFont="1" applyFill="1" applyBorder="1" applyAlignment="1" applyProtection="1">
      <alignment horizontal="center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49" fontId="25" fillId="0" borderId="6" xfId="0" applyNumberFormat="1" applyFont="1" applyFill="1" applyBorder="1" applyAlignment="1" applyProtection="1">
      <alignment horizontal="center" vertical="top" wrapText="1"/>
    </xf>
    <xf numFmtId="0" fontId="1" fillId="6" borderId="2" xfId="0" applyFont="1" applyFill="1" applyBorder="1" applyAlignment="1" applyProtection="1">
      <alignment horizontal="center" vertical="top" wrapText="1"/>
    </xf>
    <xf numFmtId="0" fontId="1" fillId="6" borderId="4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7" borderId="2" xfId="0" applyFont="1" applyFill="1" applyBorder="1" applyAlignment="1" applyProtection="1">
      <alignment horizontal="center" vertical="top" wrapText="1"/>
    </xf>
    <xf numFmtId="0" fontId="1" fillId="7" borderId="4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1" fillId="6" borderId="26" xfId="0" applyFont="1" applyFill="1" applyBorder="1" applyAlignment="1" applyProtection="1">
      <alignment horizontal="center" vertical="top" wrapText="1"/>
    </xf>
    <xf numFmtId="0" fontId="1" fillId="0" borderId="26" xfId="0" applyFont="1" applyFill="1" applyBorder="1" applyAlignment="1" applyProtection="1">
      <alignment horizontal="center" vertical="top" wrapText="1"/>
    </xf>
    <xf numFmtId="0" fontId="1" fillId="4" borderId="26" xfId="0" applyFont="1" applyFill="1" applyBorder="1" applyAlignment="1" applyProtection="1">
      <alignment horizontal="center" vertical="top" wrapText="1"/>
    </xf>
    <xf numFmtId="0" fontId="1" fillId="7" borderId="26" xfId="0" applyFont="1" applyFill="1" applyBorder="1" applyAlignment="1" applyProtection="1">
      <alignment horizontal="center" vertical="top" wrapText="1"/>
    </xf>
    <xf numFmtId="0" fontId="1" fillId="7" borderId="37" xfId="0" applyFont="1" applyFill="1" applyBorder="1" applyAlignment="1" applyProtection="1">
      <alignment horizontal="center" vertical="top" wrapText="1"/>
    </xf>
    <xf numFmtId="0" fontId="6" fillId="0" borderId="38" xfId="0" applyFont="1" applyFill="1" applyBorder="1" applyAlignment="1" applyProtection="1">
      <alignment horizontal="left" vertical="top" wrapText="1"/>
    </xf>
    <xf numFmtId="49" fontId="2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1" fillId="6" borderId="0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center" vertical="top" wrapText="1"/>
    </xf>
    <xf numFmtId="0" fontId="1" fillId="7" borderId="0" xfId="0" applyFont="1" applyFill="1" applyBorder="1" applyAlignment="1" applyProtection="1">
      <alignment horizontal="center" vertical="top" wrapText="1"/>
    </xf>
    <xf numFmtId="49" fontId="2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49" fontId="27" fillId="0" borderId="40" xfId="0" applyNumberFormat="1" applyFont="1" applyFill="1" applyBorder="1" applyAlignment="1" applyProtection="1">
      <alignment horizontal="right" vertical="top" wrapText="1"/>
    </xf>
    <xf numFmtId="49" fontId="27" fillId="0" borderId="41" xfId="0" applyNumberFormat="1" applyFont="1" applyFill="1" applyBorder="1" applyAlignment="1" applyProtection="1">
      <alignment horizontal="right" vertical="top" wrapText="1"/>
    </xf>
    <xf numFmtId="49" fontId="12" fillId="0" borderId="4" xfId="0" applyNumberFormat="1" applyFont="1" applyFill="1" applyBorder="1" applyAlignment="1" applyProtection="1">
      <alignment horizontal="center" vertical="top" wrapText="1"/>
    </xf>
    <xf numFmtId="188" fontId="12" fillId="0" borderId="42" xfId="0" applyNumberFormat="1" applyFont="1" applyFill="1" applyBorder="1" applyAlignment="1" applyProtection="1">
      <alignment horizontal="center" vertical="top" wrapText="1"/>
    </xf>
    <xf numFmtId="49" fontId="14" fillId="0" borderId="40" xfId="0" applyNumberFormat="1" applyFont="1" applyFill="1" applyBorder="1" applyAlignment="1" applyProtection="1">
      <alignment horizontal="right" vertical="top" wrapText="1"/>
    </xf>
    <xf numFmtId="49" fontId="12" fillId="0" borderId="43" xfId="0" applyNumberFormat="1" applyFont="1" applyFill="1" applyBorder="1" applyAlignment="1" applyProtection="1">
      <alignment horizontal="center" vertical="top" wrapText="1"/>
    </xf>
    <xf numFmtId="0" fontId="31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top"/>
    </xf>
    <xf numFmtId="49" fontId="14" fillId="0" borderId="39" xfId="0" applyNumberFormat="1" applyFont="1" applyFill="1" applyBorder="1" applyAlignment="1" applyProtection="1">
      <alignment horizontal="right" vertical="top" wrapText="1"/>
    </xf>
    <xf numFmtId="187" fontId="24" fillId="0" borderId="0" xfId="0" applyNumberFormat="1" applyFont="1" applyFill="1" applyBorder="1" applyAlignment="1" applyProtection="1">
      <alignment horizontal="center" vertical="top" wrapText="1"/>
    </xf>
    <xf numFmtId="187" fontId="24" fillId="0" borderId="41" xfId="0" applyNumberFormat="1" applyFont="1" applyFill="1" applyBorder="1" applyAlignment="1" applyProtection="1">
      <alignment horizontal="center" vertical="top" wrapText="1"/>
    </xf>
    <xf numFmtId="0" fontId="5" fillId="0" borderId="48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5" fillId="4" borderId="48" xfId="0" applyFont="1" applyFill="1" applyBorder="1" applyAlignment="1" applyProtection="1">
      <alignment horizontal="center" vertical="top" wrapText="1"/>
    </xf>
    <xf numFmtId="0" fontId="5" fillId="7" borderId="48" xfId="0" applyFont="1" applyFill="1" applyBorder="1" applyAlignment="1" applyProtection="1">
      <alignment horizontal="center" vertical="top" wrapText="1"/>
    </xf>
    <xf numFmtId="0" fontId="5" fillId="0" borderId="49" xfId="0" applyFont="1" applyFill="1" applyBorder="1" applyAlignment="1" applyProtection="1">
      <alignment horizontal="center" vertical="top" wrapText="1"/>
    </xf>
    <xf numFmtId="0" fontId="5" fillId="6" borderId="49" xfId="0" applyFont="1" applyFill="1" applyBorder="1" applyAlignment="1" applyProtection="1">
      <alignment horizontal="center" vertical="top" wrapText="1"/>
    </xf>
    <xf numFmtId="0" fontId="5" fillId="4" borderId="49" xfId="0" applyFont="1" applyFill="1" applyBorder="1" applyAlignment="1" applyProtection="1">
      <alignment horizontal="center" vertical="top" wrapText="1"/>
    </xf>
    <xf numFmtId="0" fontId="5" fillId="7" borderId="49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6" borderId="51" xfId="0" applyFont="1" applyFill="1" applyBorder="1" applyAlignment="1" applyProtection="1">
      <alignment horizontal="center" vertical="top" wrapText="1"/>
    </xf>
    <xf numFmtId="0" fontId="5" fillId="4" borderId="51" xfId="0" applyFont="1" applyFill="1" applyBorder="1" applyAlignment="1" applyProtection="1">
      <alignment horizontal="center" vertical="top" wrapText="1"/>
    </xf>
    <xf numFmtId="0" fontId="5" fillId="7" borderId="51" xfId="0" applyFont="1" applyFill="1" applyBorder="1" applyAlignment="1" applyProtection="1">
      <alignment horizontal="center" vertical="top" wrapText="1"/>
    </xf>
    <xf numFmtId="0" fontId="6" fillId="0" borderId="51" xfId="0" applyFont="1" applyFill="1" applyBorder="1" applyAlignment="1" applyProtection="1">
      <alignment horizontal="left" vertical="top" wrapText="1"/>
    </xf>
    <xf numFmtId="0" fontId="1" fillId="6" borderId="53" xfId="0" applyFont="1" applyFill="1" applyBorder="1" applyAlignment="1" applyProtection="1">
      <alignment horizontal="center" vertical="top" wrapText="1"/>
    </xf>
    <xf numFmtId="0" fontId="1" fillId="6" borderId="38" xfId="0" applyFont="1" applyFill="1" applyBorder="1" applyAlignment="1" applyProtection="1">
      <alignment horizontal="center" vertical="top" wrapText="1"/>
    </xf>
    <xf numFmtId="0" fontId="5" fillId="6" borderId="38" xfId="0" applyFont="1" applyFill="1" applyBorder="1" applyAlignment="1" applyProtection="1">
      <alignment horizontal="center" vertical="top" wrapText="1"/>
    </xf>
    <xf numFmtId="0" fontId="5" fillId="4" borderId="38" xfId="0" applyFont="1" applyFill="1" applyBorder="1" applyAlignment="1" applyProtection="1">
      <alignment horizontal="center" vertical="top" wrapText="1"/>
    </xf>
    <xf numFmtId="0" fontId="5" fillId="7" borderId="38" xfId="0" applyFont="1" applyFill="1" applyBorder="1" applyAlignment="1" applyProtection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2" fontId="37" fillId="0" borderId="0" xfId="0" applyNumberFormat="1" applyFont="1" applyAlignment="1">
      <alignment horizontal="left" vertical="center"/>
    </xf>
    <xf numFmtId="1" fontId="36" fillId="0" borderId="0" xfId="0" applyNumberFormat="1" applyFont="1" applyAlignment="1">
      <alignment horizontal="left" vertical="center"/>
    </xf>
    <xf numFmtId="2" fontId="3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2" fontId="37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top" readingOrder="1"/>
    </xf>
    <xf numFmtId="0" fontId="3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  <xf numFmtId="0" fontId="7" fillId="4" borderId="15" xfId="0" applyFont="1" applyFill="1" applyBorder="1" applyAlignment="1" applyProtection="1">
      <alignment horizontal="left" vertical="top" wrapText="1"/>
    </xf>
    <xf numFmtId="49" fontId="27" fillId="4" borderId="2" xfId="0" applyNumberFormat="1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187" fontId="24" fillId="0" borderId="32" xfId="0" applyNumberFormat="1" applyFont="1" applyFill="1" applyBorder="1" applyAlignment="1" applyProtection="1">
      <alignment horizontal="center" vertical="top" wrapText="1"/>
    </xf>
    <xf numFmtId="49" fontId="12" fillId="0" borderId="38" xfId="0" applyNumberFormat="1" applyFont="1" applyFill="1" applyBorder="1" applyAlignment="1" applyProtection="1">
      <alignment horizontal="left" vertical="top" wrapText="1"/>
    </xf>
    <xf numFmtId="49" fontId="12" fillId="0" borderId="49" xfId="0" applyNumberFormat="1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49" fontId="27" fillId="4" borderId="40" xfId="0" applyNumberFormat="1" applyFont="1" applyFill="1" applyBorder="1" applyAlignment="1" applyProtection="1">
      <alignment horizontal="right" vertical="top" wrapText="1"/>
    </xf>
    <xf numFmtId="49" fontId="27" fillId="4" borderId="41" xfId="0" applyNumberFormat="1" applyFont="1" applyFill="1" applyBorder="1" applyAlignment="1" applyProtection="1">
      <alignment horizontal="right" vertical="top" wrapText="1"/>
    </xf>
    <xf numFmtId="0" fontId="27" fillId="9" borderId="39" xfId="0" applyFont="1" applyFill="1" applyBorder="1" applyAlignment="1" applyProtection="1">
      <alignment horizontal="left" vertical="top" wrapText="1"/>
    </xf>
    <xf numFmtId="0" fontId="7" fillId="4" borderId="41" xfId="0" applyFont="1" applyFill="1" applyBorder="1" applyAlignment="1" applyProtection="1">
      <alignment horizontal="left" vertical="top" wrapText="1"/>
    </xf>
    <xf numFmtId="0" fontId="27" fillId="9" borderId="40" xfId="0" applyFont="1" applyFill="1" applyBorder="1" applyAlignment="1" applyProtection="1">
      <alignment horizontal="left" vertical="top"/>
    </xf>
    <xf numFmtId="0" fontId="27" fillId="0" borderId="32" xfId="0" applyFont="1" applyFill="1" applyBorder="1" applyAlignment="1" applyProtection="1">
      <alignment horizontal="righ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7" fillId="0" borderId="40" xfId="0" applyFont="1" applyFill="1" applyBorder="1" applyAlignment="1" applyProtection="1">
      <alignment horizontal="right" vertical="top" wrapText="1"/>
    </xf>
    <xf numFmtId="0" fontId="27" fillId="0" borderId="41" xfId="0" applyFont="1" applyFill="1" applyBorder="1" applyAlignment="1" applyProtection="1">
      <alignment horizontal="right" vertical="top" wrapText="1"/>
    </xf>
    <xf numFmtId="0" fontId="25" fillId="4" borderId="39" xfId="0" applyFont="1" applyFill="1" applyBorder="1" applyAlignment="1" applyProtection="1">
      <alignment horizontal="left" vertical="top" wrapText="1"/>
    </xf>
    <xf numFmtId="0" fontId="23" fillId="4" borderId="41" xfId="0" applyFont="1" applyFill="1" applyBorder="1" applyAlignment="1" applyProtection="1">
      <alignment horizontal="left" vertical="top" wrapText="1"/>
    </xf>
    <xf numFmtId="49" fontId="35" fillId="4" borderId="4" xfId="0" applyNumberFormat="1" applyFont="1" applyFill="1" applyBorder="1" applyAlignment="1" applyProtection="1">
      <alignment horizontal="right" vertical="top" wrapText="1"/>
    </xf>
    <xf numFmtId="0" fontId="13" fillId="4" borderId="39" xfId="0" applyFont="1" applyFill="1" applyBorder="1" applyAlignment="1" applyProtection="1">
      <alignment horizontal="left" vertical="top"/>
    </xf>
    <xf numFmtId="0" fontId="27" fillId="4" borderId="2" xfId="0" applyFont="1" applyFill="1" applyBorder="1" applyAlignment="1" applyProtection="1">
      <alignment horizontal="right" vertical="top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27" fillId="4" borderId="40" xfId="0" applyFont="1" applyFill="1" applyBorder="1" applyAlignment="1" applyProtection="1">
      <alignment horizontal="right" vertical="top" wrapText="1"/>
    </xf>
    <xf numFmtId="0" fontId="27" fillId="4" borderId="41" xfId="0" applyFont="1" applyFill="1" applyBorder="1" applyAlignment="1" applyProtection="1">
      <alignment horizontal="right" vertical="center" wrapText="1"/>
    </xf>
    <xf numFmtId="0" fontId="31" fillId="0" borderId="25" xfId="0" applyFont="1" applyBorder="1" applyAlignment="1">
      <alignment vertical="center" wrapText="1"/>
    </xf>
    <xf numFmtId="0" fontId="4" fillId="0" borderId="32" xfId="0" applyFont="1" applyFill="1" applyBorder="1" applyAlignment="1" applyProtection="1">
      <alignment horizontal="left" vertical="top" wrapText="1"/>
    </xf>
    <xf numFmtId="0" fontId="41" fillId="0" borderId="0" xfId="0" applyFont="1" applyFill="1" applyBorder="1" applyAlignment="1" applyProtection="1">
      <alignment horizontal="left" vertical="top" wrapText="1"/>
    </xf>
    <xf numFmtId="49" fontId="31" fillId="0" borderId="55" xfId="0" applyNumberFormat="1" applyFont="1" applyBorder="1" applyAlignment="1">
      <alignment horizontal="left" vertical="center" wrapText="1"/>
    </xf>
    <xf numFmtId="0" fontId="36" fillId="0" borderId="26" xfId="0" applyFont="1" applyBorder="1" applyAlignment="1">
      <alignment horizontal="center" vertical="center" wrapText="1"/>
    </xf>
    <xf numFmtId="0" fontId="31" fillId="0" borderId="55" xfId="0" applyFont="1" applyBorder="1" applyAlignment="1">
      <alignment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vertical="top" wrapText="1"/>
    </xf>
    <xf numFmtId="0" fontId="31" fillId="0" borderId="5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9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top" wrapText="1"/>
    </xf>
    <xf numFmtId="0" fontId="2" fillId="0" borderId="40" xfId="0" applyFont="1" applyFill="1" applyBorder="1" applyAlignment="1" applyProtection="1">
      <alignment horizontal="right" vertical="top" wrapText="1"/>
    </xf>
    <xf numFmtId="0" fontId="1" fillId="0" borderId="38" xfId="0" applyFont="1" applyFill="1" applyBorder="1" applyAlignment="1" applyProtection="1">
      <alignment horizontal="center" vertical="top" wrapText="1"/>
    </xf>
    <xf numFmtId="0" fontId="8" fillId="6" borderId="38" xfId="0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 applyProtection="1">
      <alignment horizontal="center" vertical="top" wrapText="1"/>
    </xf>
    <xf numFmtId="0" fontId="8" fillId="7" borderId="38" xfId="0" applyFont="1" applyFill="1" applyBorder="1" applyAlignment="1" applyProtection="1">
      <alignment horizontal="center" vertical="top" wrapText="1"/>
    </xf>
    <xf numFmtId="0" fontId="4" fillId="0" borderId="38" xfId="0" applyFont="1" applyFill="1" applyBorder="1" applyAlignment="1" applyProtection="1">
      <alignment horizontal="left" vertical="top" wrapText="1"/>
    </xf>
    <xf numFmtId="0" fontId="8" fillId="6" borderId="26" xfId="0" applyFont="1" applyFill="1" applyBorder="1" applyAlignment="1" applyProtection="1">
      <alignment horizontal="center" vertical="top" wrapText="1"/>
    </xf>
    <xf numFmtId="0" fontId="8" fillId="4" borderId="26" xfId="0" applyFont="1" applyFill="1" applyBorder="1" applyAlignment="1" applyProtection="1">
      <alignment horizontal="center" vertical="top" wrapText="1"/>
    </xf>
    <xf numFmtId="0" fontId="8" fillId="7" borderId="26" xfId="0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 applyProtection="1">
      <alignment horizontal="left" vertical="top" wrapText="1"/>
    </xf>
    <xf numFmtId="0" fontId="8" fillId="6" borderId="57" xfId="0" applyFont="1" applyFill="1" applyBorder="1" applyAlignment="1" applyProtection="1">
      <alignment horizontal="center" vertical="top" wrapText="1"/>
    </xf>
    <xf numFmtId="0" fontId="8" fillId="4" borderId="57" xfId="0" applyFont="1" applyFill="1" applyBorder="1" applyAlignment="1" applyProtection="1">
      <alignment horizontal="center" vertical="top" wrapText="1"/>
    </xf>
    <xf numFmtId="0" fontId="8" fillId="7" borderId="57" xfId="0" applyFont="1" applyFill="1" applyBorder="1" applyAlignment="1" applyProtection="1">
      <alignment horizontal="center" vertical="top" wrapText="1"/>
    </xf>
    <xf numFmtId="0" fontId="31" fillId="0" borderId="62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6" fillId="0" borderId="38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right" vertical="top" wrapText="1"/>
    </xf>
    <xf numFmtId="0" fontId="31" fillId="0" borderId="45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 vertical="top" wrapText="1"/>
    </xf>
    <xf numFmtId="187" fontId="22" fillId="0" borderId="32" xfId="0" applyNumberFormat="1" applyFont="1" applyFill="1" applyBorder="1" applyAlignment="1" applyProtection="1">
      <alignment horizontal="center" vertical="top" wrapText="1"/>
    </xf>
    <xf numFmtId="49" fontId="12" fillId="0" borderId="52" xfId="0" applyNumberFormat="1" applyFont="1" applyFill="1" applyBorder="1" applyAlignment="1" applyProtection="1">
      <alignment horizontal="left" vertical="top" wrapText="1"/>
    </xf>
    <xf numFmtId="0" fontId="8" fillId="0" borderId="52" xfId="0" applyFont="1" applyFill="1" applyBorder="1" applyAlignment="1" applyProtection="1">
      <alignment horizontal="center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1" fillId="0" borderId="57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left" vertical="top" wrapText="1"/>
    </xf>
    <xf numFmtId="49" fontId="12" fillId="0" borderId="9" xfId="0" applyNumberFormat="1" applyFont="1" applyFill="1" applyBorder="1" applyAlignment="1" applyProtection="1">
      <alignment horizontal="left" vertical="top" wrapText="1"/>
    </xf>
    <xf numFmtId="49" fontId="12" fillId="0" borderId="60" xfId="0" applyNumberFormat="1" applyFont="1" applyFill="1" applyBorder="1" applyAlignment="1" applyProtection="1">
      <alignment horizontal="left" vertical="top" wrapText="1"/>
    </xf>
    <xf numFmtId="0" fontId="8" fillId="0" borderId="48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8" fillId="6" borderId="9" xfId="0" applyNumberFormat="1" applyFont="1" applyFill="1" applyBorder="1" applyAlignment="1" applyProtection="1">
      <alignment horizontal="center" vertical="top" wrapText="1"/>
    </xf>
    <xf numFmtId="0" fontId="8" fillId="4" borderId="9" xfId="0" applyNumberFormat="1" applyFont="1" applyFill="1" applyBorder="1" applyAlignment="1" applyProtection="1">
      <alignment horizontal="center" vertical="top" wrapText="1"/>
    </xf>
    <xf numFmtId="0" fontId="8" fillId="7" borderId="9" xfId="0" applyNumberFormat="1" applyFont="1" applyFill="1" applyBorder="1" applyAlignment="1" applyProtection="1">
      <alignment horizontal="center" vertical="top" wrapText="1"/>
    </xf>
    <xf numFmtId="0" fontId="8" fillId="0" borderId="64" xfId="0" applyFont="1" applyFill="1" applyBorder="1" applyAlignment="1" applyProtection="1">
      <alignment horizontal="center" vertical="top" wrapText="1"/>
    </xf>
    <xf numFmtId="0" fontId="8" fillId="0" borderId="65" xfId="0" applyFont="1" applyFill="1" applyBorder="1" applyAlignment="1" applyProtection="1">
      <alignment horizontal="center" vertical="top" wrapText="1"/>
    </xf>
    <xf numFmtId="0" fontId="8" fillId="4" borderId="65" xfId="0" applyNumberFormat="1" applyFont="1" applyFill="1" applyBorder="1" applyAlignment="1" applyProtection="1">
      <alignment horizontal="center" vertical="top" wrapText="1"/>
    </xf>
    <xf numFmtId="0" fontId="8" fillId="0" borderId="67" xfId="0" applyFont="1" applyFill="1" applyBorder="1" applyAlignment="1" applyProtection="1">
      <alignment horizontal="center" vertical="top" wrapText="1"/>
    </xf>
    <xf numFmtId="0" fontId="8" fillId="0" borderId="68" xfId="0" applyFont="1" applyFill="1" applyBorder="1" applyAlignment="1" applyProtection="1">
      <alignment horizontal="center" vertical="top" wrapText="1"/>
    </xf>
    <xf numFmtId="0" fontId="8" fillId="4" borderId="68" xfId="0" applyNumberFormat="1" applyFont="1" applyFill="1" applyBorder="1" applyAlignment="1" applyProtection="1">
      <alignment horizontal="center" vertical="top" wrapText="1"/>
    </xf>
    <xf numFmtId="0" fontId="8" fillId="0" borderId="71" xfId="0" applyFont="1" applyFill="1" applyBorder="1" applyAlignment="1" applyProtection="1">
      <alignment horizontal="center" vertical="top" wrapText="1"/>
    </xf>
    <xf numFmtId="0" fontId="31" fillId="0" borderId="5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8" fillId="6" borderId="21" xfId="0" applyFont="1" applyFill="1" applyBorder="1" applyAlignment="1" applyProtection="1">
      <alignment horizontal="center" vertical="top" wrapText="1"/>
    </xf>
    <xf numFmtId="0" fontId="8" fillId="4" borderId="21" xfId="0" applyFont="1" applyFill="1" applyBorder="1" applyAlignment="1" applyProtection="1">
      <alignment horizontal="center" vertical="top" wrapText="1"/>
    </xf>
    <xf numFmtId="0" fontId="8" fillId="7" borderId="21" xfId="0" applyFont="1" applyFill="1" applyBorder="1" applyAlignment="1" applyProtection="1">
      <alignment horizontal="center" vertical="top" wrapText="1"/>
    </xf>
    <xf numFmtId="0" fontId="4" fillId="0" borderId="74" xfId="0" applyFont="1" applyFill="1" applyBorder="1" applyAlignment="1" applyProtection="1">
      <alignment horizontal="left" vertical="top" wrapText="1"/>
    </xf>
    <xf numFmtId="0" fontId="8" fillId="6" borderId="14" xfId="0" applyFont="1" applyFill="1" applyBorder="1" applyAlignment="1" applyProtection="1">
      <alignment horizontal="center" vertical="top" wrapText="1"/>
    </xf>
    <xf numFmtId="0" fontId="8" fillId="4" borderId="14" xfId="0" applyFont="1" applyFill="1" applyBorder="1" applyAlignment="1" applyProtection="1">
      <alignment horizontal="center" vertical="top" wrapText="1"/>
    </xf>
    <xf numFmtId="0" fontId="8" fillId="7" borderId="14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8" fillId="6" borderId="31" xfId="0" applyFont="1" applyFill="1" applyBorder="1" applyAlignment="1" applyProtection="1">
      <alignment horizontal="center" vertical="top" wrapText="1"/>
    </xf>
    <xf numFmtId="0" fontId="8" fillId="4" borderId="31" xfId="0" applyFont="1" applyFill="1" applyBorder="1" applyAlignment="1" applyProtection="1">
      <alignment horizontal="center" vertical="top" wrapText="1"/>
    </xf>
    <xf numFmtId="0" fontId="8" fillId="7" borderId="31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right" vertical="top" wrapText="1"/>
    </xf>
    <xf numFmtId="0" fontId="41" fillId="0" borderId="3" xfId="0" applyFont="1" applyFill="1" applyBorder="1" applyAlignment="1" applyProtection="1">
      <alignment horizontal="left" vertical="top" wrapText="1"/>
    </xf>
    <xf numFmtId="0" fontId="6" fillId="0" borderId="39" xfId="0" applyFont="1" applyFill="1" applyBorder="1" applyAlignment="1" applyProtection="1">
      <alignment horizontal="right" vertical="top"/>
    </xf>
    <xf numFmtId="0" fontId="2" fillId="4" borderId="2" xfId="0" applyFont="1" applyFill="1" applyBorder="1" applyAlignment="1" applyProtection="1">
      <alignment horizontal="right" vertical="top" wrapText="1"/>
    </xf>
    <xf numFmtId="0" fontId="33" fillId="4" borderId="45" xfId="0" applyFont="1" applyFill="1" applyBorder="1" applyAlignment="1">
      <alignment horizontal="center" vertical="top"/>
    </xf>
    <xf numFmtId="0" fontId="33" fillId="4" borderId="58" xfId="0" applyFont="1" applyFill="1" applyBorder="1" applyAlignment="1">
      <alignment vertical="top"/>
    </xf>
    <xf numFmtId="0" fontId="4" fillId="4" borderId="4" xfId="0" applyFont="1" applyFill="1" applyBorder="1" applyAlignment="1" applyProtection="1">
      <alignment horizontal="left" vertical="top" wrapText="1"/>
    </xf>
    <xf numFmtId="0" fontId="1" fillId="4" borderId="12" xfId="0" applyFont="1" applyFill="1" applyBorder="1" applyAlignment="1" applyProtection="1">
      <alignment horizontal="center" vertical="top" wrapText="1"/>
    </xf>
    <xf numFmtId="0" fontId="8" fillId="4" borderId="12" xfId="0" applyFont="1" applyFill="1" applyBorder="1" applyAlignment="1" applyProtection="1">
      <alignment horizontal="center" vertical="top" wrapText="1"/>
    </xf>
    <xf numFmtId="0" fontId="4" fillId="4" borderId="76" xfId="0" applyFont="1" applyFill="1" applyBorder="1" applyAlignment="1" applyProtection="1">
      <alignment horizontal="left" vertical="top" wrapText="1"/>
    </xf>
    <xf numFmtId="0" fontId="31" fillId="0" borderId="39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2" fillId="4" borderId="40" xfId="0" applyFont="1" applyFill="1" applyBorder="1" applyAlignment="1" applyProtection="1">
      <alignment horizontal="right" vertical="top" wrapText="1"/>
    </xf>
    <xf numFmtId="0" fontId="33" fillId="4" borderId="46" xfId="0" applyFont="1" applyFill="1" applyBorder="1" applyAlignment="1">
      <alignment horizontal="center" vertical="top"/>
    </xf>
    <xf numFmtId="0" fontId="4" fillId="0" borderId="36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8" fillId="0" borderId="78" xfId="0" applyFont="1" applyFill="1" applyBorder="1" applyAlignment="1" applyProtection="1">
      <alignment horizontal="center" vertical="top" wrapText="1"/>
    </xf>
    <xf numFmtId="0" fontId="8" fillId="6" borderId="79" xfId="0" applyFont="1" applyFill="1" applyBorder="1" applyAlignment="1" applyProtection="1">
      <alignment horizontal="center" vertical="top" wrapText="1"/>
    </xf>
    <xf numFmtId="0" fontId="8" fillId="4" borderId="79" xfId="0" applyFont="1" applyFill="1" applyBorder="1" applyAlignment="1" applyProtection="1">
      <alignment horizontal="center" vertical="top" wrapText="1"/>
    </xf>
    <xf numFmtId="0" fontId="8" fillId="7" borderId="79" xfId="0" applyFont="1" applyFill="1" applyBorder="1" applyAlignment="1" applyProtection="1">
      <alignment horizontal="center" vertical="top" wrapText="1"/>
    </xf>
    <xf numFmtId="0" fontId="5" fillId="0" borderId="78" xfId="0" applyFont="1" applyFill="1" applyBorder="1" applyAlignment="1" applyProtection="1">
      <alignment horizontal="center" vertical="top" wrapText="1"/>
    </xf>
    <xf numFmtId="0" fontId="5" fillId="0" borderId="79" xfId="0" applyFont="1" applyFill="1" applyBorder="1" applyAlignment="1" applyProtection="1">
      <alignment horizontal="center" vertical="top" wrapText="1"/>
    </xf>
    <xf numFmtId="0" fontId="5" fillId="0" borderId="31" xfId="0" applyFont="1" applyFill="1" applyBorder="1" applyAlignment="1" applyProtection="1">
      <alignment horizontal="center" vertical="top" wrapText="1"/>
    </xf>
    <xf numFmtId="188" fontId="29" fillId="0" borderId="6" xfId="0" applyNumberFormat="1" applyFont="1" applyFill="1" applyBorder="1" applyAlignment="1" applyProtection="1">
      <alignment horizontal="center" vertical="top" wrapText="1"/>
    </xf>
    <xf numFmtId="49" fontId="29" fillId="0" borderId="6" xfId="0" applyNumberFormat="1" applyFont="1" applyFill="1" applyBorder="1" applyAlignment="1" applyProtection="1">
      <alignment horizontal="center" vertical="top" wrapText="1"/>
    </xf>
    <xf numFmtId="1" fontId="29" fillId="0" borderId="6" xfId="0" applyNumberFormat="1" applyFont="1" applyFill="1" applyBorder="1" applyAlignment="1" applyProtection="1">
      <alignment horizontal="center" vertical="top" wrapText="1"/>
    </xf>
    <xf numFmtId="188" fontId="29" fillId="0" borderId="4" xfId="0" applyNumberFormat="1" applyFont="1" applyFill="1" applyBorder="1" applyAlignment="1" applyProtection="1">
      <alignment horizontal="center" vertical="top" wrapText="1"/>
    </xf>
    <xf numFmtId="187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4" xfId="0" applyFont="1" applyBorder="1" applyAlignment="1">
      <alignment horizontal="center" vertical="center"/>
    </xf>
    <xf numFmtId="49" fontId="29" fillId="0" borderId="41" xfId="0" applyNumberFormat="1" applyFont="1" applyFill="1" applyBorder="1" applyAlignment="1" applyProtection="1">
      <alignment horizontal="center" vertical="top" wrapText="1"/>
    </xf>
    <xf numFmtId="0" fontId="29" fillId="0" borderId="44" xfId="0" applyFont="1" applyBorder="1" applyAlignment="1">
      <alignment horizontal="center" vertical="center"/>
    </xf>
    <xf numFmtId="0" fontId="29" fillId="0" borderId="5" xfId="0" applyFont="1" applyFill="1" applyBorder="1" applyAlignment="1" applyProtection="1">
      <alignment horizontal="left" vertical="top" wrapText="1"/>
    </xf>
    <xf numFmtId="0" fontId="29" fillId="0" borderId="4" xfId="0" applyFont="1" applyBorder="1" applyAlignment="1">
      <alignment horizontal="center" vertical="top"/>
    </xf>
    <xf numFmtId="187" fontId="29" fillId="0" borderId="41" xfId="0" applyNumberFormat="1" applyFont="1" applyFill="1" applyBorder="1" applyAlignment="1" applyProtection="1">
      <alignment horizontal="center" vertical="top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29" fillId="0" borderId="44" xfId="0" applyFont="1" applyBorder="1" applyAlignment="1">
      <alignment horizontal="center" vertical="top"/>
    </xf>
    <xf numFmtId="49" fontId="29" fillId="0" borderId="32" xfId="0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29" fillId="0" borderId="45" xfId="0" applyFont="1" applyBorder="1" applyAlignment="1">
      <alignment horizontal="center" vertical="top"/>
    </xf>
    <xf numFmtId="0" fontId="29" fillId="0" borderId="47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31" fillId="0" borderId="25" xfId="0" applyFont="1" applyBorder="1" applyAlignment="1">
      <alignment horizontal="center" vertical="top" wrapText="1"/>
    </xf>
    <xf numFmtId="0" fontId="31" fillId="0" borderId="25" xfId="0" applyFont="1" applyBorder="1" applyAlignment="1">
      <alignment vertical="top" wrapText="1"/>
    </xf>
    <xf numFmtId="0" fontId="2" fillId="4" borderId="81" xfId="0" applyFont="1" applyFill="1" applyBorder="1" applyAlignment="1" applyProtection="1">
      <alignment horizontal="right" vertical="top" wrapText="1"/>
    </xf>
    <xf numFmtId="0" fontId="31" fillId="0" borderId="33" xfId="0" applyFont="1" applyBorder="1" applyAlignment="1">
      <alignment horizontal="center" vertical="top" wrapText="1"/>
    </xf>
    <xf numFmtId="0" fontId="33" fillId="4" borderId="54" xfId="0" applyFont="1" applyFill="1" applyBorder="1" applyAlignment="1">
      <alignment horizontal="left" vertical="top"/>
    </xf>
    <xf numFmtId="0" fontId="31" fillId="4" borderId="85" xfId="0" applyFont="1" applyFill="1" applyBorder="1" applyAlignment="1">
      <alignment horizontal="center" vertical="top"/>
    </xf>
    <xf numFmtId="0" fontId="8" fillId="4" borderId="0" xfId="0" applyFont="1" applyFill="1" applyBorder="1" applyAlignment="1" applyProtection="1">
      <alignment horizontal="center" vertical="top" wrapText="1"/>
    </xf>
    <xf numFmtId="0" fontId="4" fillId="4" borderId="32" xfId="0" applyFont="1" applyFill="1" applyBorder="1" applyAlignment="1" applyProtection="1">
      <alignment horizontal="left" vertical="top" wrapText="1"/>
    </xf>
    <xf numFmtId="0" fontId="2" fillId="4" borderId="86" xfId="0" applyFont="1" applyFill="1" applyBorder="1" applyAlignment="1" applyProtection="1">
      <alignment horizontal="right" vertical="top" wrapText="1"/>
    </xf>
    <xf numFmtId="0" fontId="2" fillId="0" borderId="81" xfId="0" applyFont="1" applyFill="1" applyBorder="1" applyAlignment="1" applyProtection="1">
      <alignment horizontal="right" vertical="top" wrapText="1"/>
    </xf>
    <xf numFmtId="0" fontId="33" fillId="0" borderId="32" xfId="0" applyFont="1" applyFill="1" applyBorder="1" applyAlignment="1">
      <alignment horizontal="center" vertical="top"/>
    </xf>
    <xf numFmtId="0" fontId="2" fillId="0" borderId="86" xfId="0" applyFont="1" applyFill="1" applyBorder="1" applyAlignment="1" applyProtection="1">
      <alignment horizontal="right" vertical="top" wrapText="1"/>
    </xf>
    <xf numFmtId="0" fontId="31" fillId="0" borderId="54" xfId="0" applyFont="1" applyBorder="1" applyAlignment="1">
      <alignment horizontal="center" vertical="top" wrapText="1"/>
    </xf>
    <xf numFmtId="0" fontId="4" fillId="0" borderId="87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79" xfId="0" applyFont="1" applyFill="1" applyBorder="1" applyAlignment="1" applyProtection="1">
      <alignment horizontal="center" vertical="top" wrapText="1"/>
    </xf>
    <xf numFmtId="0" fontId="9" fillId="0" borderId="79" xfId="0" applyFont="1" applyFill="1" applyBorder="1" applyAlignment="1" applyProtection="1">
      <alignment horizontal="center" vertical="top" wrapText="1"/>
    </xf>
    <xf numFmtId="0" fontId="31" fillId="0" borderId="88" xfId="0" applyFont="1" applyBorder="1" applyAlignment="1">
      <alignment horizontal="center" vertical="top" wrapText="1"/>
    </xf>
    <xf numFmtId="0" fontId="31" fillId="0" borderId="89" xfId="0" applyFont="1" applyBorder="1" applyAlignment="1">
      <alignment vertical="top" wrapText="1"/>
    </xf>
    <xf numFmtId="0" fontId="4" fillId="0" borderId="79" xfId="0" applyFont="1" applyFill="1" applyBorder="1" applyAlignment="1" applyProtection="1">
      <alignment horizontal="left" vertical="top" wrapText="1"/>
    </xf>
    <xf numFmtId="0" fontId="36" fillId="0" borderId="25" xfId="0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/>
    </xf>
    <xf numFmtId="0" fontId="36" fillId="0" borderId="26" xfId="0" applyFont="1" applyBorder="1" applyAlignment="1">
      <alignment vertical="top" wrapText="1"/>
    </xf>
    <xf numFmtId="0" fontId="31" fillId="0" borderId="26" xfId="0" applyFont="1" applyBorder="1" applyAlignment="1">
      <alignment horizontal="center" vertical="top"/>
    </xf>
    <xf numFmtId="0" fontId="31" fillId="0" borderId="46" xfId="0" applyFont="1" applyBorder="1" applyAlignment="1">
      <alignment horizontal="center" vertical="top"/>
    </xf>
    <xf numFmtId="0" fontId="31" fillId="0" borderId="88" xfId="0" applyFont="1" applyBorder="1" applyAlignment="1">
      <alignment horizontal="center" vertical="top"/>
    </xf>
    <xf numFmtId="0" fontId="8" fillId="6" borderId="94" xfId="0" applyFont="1" applyFill="1" applyBorder="1" applyAlignment="1" applyProtection="1">
      <alignment horizontal="center" vertical="top" wrapText="1"/>
    </xf>
    <xf numFmtId="0" fontId="8" fillId="6" borderId="50" xfId="0" applyFont="1" applyFill="1" applyBorder="1" applyAlignment="1" applyProtection="1">
      <alignment horizontal="center" vertical="top" wrapText="1"/>
    </xf>
    <xf numFmtId="0" fontId="8" fillId="6" borderId="51" xfId="0" applyFont="1" applyFill="1" applyBorder="1" applyAlignment="1" applyProtection="1">
      <alignment horizontal="center" vertical="top" wrapText="1"/>
    </xf>
    <xf numFmtId="0" fontId="8" fillId="4" borderId="51" xfId="0" applyFont="1" applyFill="1" applyBorder="1" applyAlignment="1" applyProtection="1">
      <alignment horizontal="center" vertical="top" wrapText="1"/>
    </xf>
    <xf numFmtId="0" fontId="8" fillId="7" borderId="51" xfId="0" applyFont="1" applyFill="1" applyBorder="1" applyAlignment="1" applyProtection="1">
      <alignment horizontal="center" vertical="top" wrapText="1"/>
    </xf>
    <xf numFmtId="0" fontId="4" fillId="0" borderId="51" xfId="0" applyFont="1" applyFill="1" applyBorder="1" applyAlignment="1" applyProtection="1">
      <alignment horizontal="left" vertical="top" wrapText="1"/>
    </xf>
    <xf numFmtId="0" fontId="36" fillId="0" borderId="57" xfId="0" applyFont="1" applyBorder="1" applyAlignment="1">
      <alignment horizontal="center" vertical="top" wrapText="1"/>
    </xf>
    <xf numFmtId="0" fontId="2" fillId="0" borderId="95" xfId="0" applyFont="1" applyFill="1" applyBorder="1" applyAlignment="1" applyProtection="1">
      <alignment horizontal="right" vertical="top" wrapText="1"/>
    </xf>
    <xf numFmtId="0" fontId="29" fillId="0" borderId="95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vertical="center"/>
    </xf>
    <xf numFmtId="0" fontId="31" fillId="0" borderId="95" xfId="0" applyFont="1" applyFill="1" applyBorder="1" applyAlignment="1">
      <alignment horizontal="center" vertical="center"/>
    </xf>
    <xf numFmtId="0" fontId="8" fillId="4" borderId="95" xfId="0" applyFont="1" applyFill="1" applyBorder="1" applyAlignment="1" applyProtection="1">
      <alignment horizontal="center" vertical="top" wrapText="1"/>
    </xf>
    <xf numFmtId="0" fontId="4" fillId="0" borderId="95" xfId="0" applyFont="1" applyFill="1" applyBorder="1" applyAlignment="1" applyProtection="1">
      <alignment horizontal="left" vertical="top" wrapText="1"/>
    </xf>
    <xf numFmtId="0" fontId="8" fillId="0" borderId="95" xfId="0" applyFont="1" applyFill="1" applyBorder="1" applyAlignment="1" applyProtection="1">
      <alignment horizontal="center" vertical="top" wrapText="1"/>
    </xf>
    <xf numFmtId="49" fontId="31" fillId="0" borderId="26" xfId="0" applyNumberFormat="1" applyFont="1" applyBorder="1" applyAlignment="1">
      <alignment vertical="top"/>
    </xf>
    <xf numFmtId="0" fontId="33" fillId="4" borderId="85" xfId="0" applyFont="1" applyFill="1" applyBorder="1" applyAlignment="1">
      <alignment vertical="top"/>
    </xf>
    <xf numFmtId="0" fontId="31" fillId="4" borderId="0" xfId="0" applyFont="1" applyFill="1" applyBorder="1" applyAlignment="1">
      <alignment horizontal="center" vertical="center"/>
    </xf>
    <xf numFmtId="0" fontId="12" fillId="0" borderId="82" xfId="0" applyFont="1" applyFill="1" applyBorder="1" applyAlignment="1" applyProtection="1">
      <alignment horizontal="center" vertical="top" wrapText="1"/>
    </xf>
    <xf numFmtId="0" fontId="8" fillId="0" borderId="83" xfId="0" applyFont="1" applyFill="1" applyBorder="1" applyAlignment="1" applyProtection="1">
      <alignment horizontal="center" vertical="top" wrapText="1"/>
    </xf>
    <xf numFmtId="0" fontId="8" fillId="0" borderId="84" xfId="0" applyFont="1" applyFill="1" applyBorder="1" applyAlignment="1" applyProtection="1">
      <alignment horizontal="center" vertical="top" wrapText="1"/>
    </xf>
    <xf numFmtId="0" fontId="8" fillId="0" borderId="84" xfId="0" applyFont="1" applyFill="1" applyBorder="1" applyAlignment="1" applyProtection="1">
      <alignment horizontal="center" vertical="top"/>
    </xf>
    <xf numFmtId="0" fontId="8" fillId="6" borderId="83" xfId="0" applyFont="1" applyFill="1" applyBorder="1" applyAlignment="1" applyProtection="1">
      <alignment horizontal="center" vertical="top" wrapText="1"/>
    </xf>
    <xf numFmtId="0" fontId="8" fillId="6" borderId="84" xfId="0" applyFont="1" applyFill="1" applyBorder="1" applyAlignment="1" applyProtection="1">
      <alignment horizontal="center" vertical="top" wrapText="1"/>
    </xf>
    <xf numFmtId="0" fontId="8" fillId="4" borderId="83" xfId="0" applyFont="1" applyFill="1" applyBorder="1" applyAlignment="1" applyProtection="1">
      <alignment horizontal="center" vertical="top" wrapText="1"/>
    </xf>
    <xf numFmtId="0" fontId="8" fillId="4" borderId="84" xfId="0" applyFont="1" applyFill="1" applyBorder="1" applyAlignment="1" applyProtection="1">
      <alignment horizontal="center" vertical="top" wrapText="1"/>
    </xf>
    <xf numFmtId="0" fontId="8" fillId="7" borderId="83" xfId="0" applyFont="1" applyFill="1" applyBorder="1" applyAlignment="1" applyProtection="1">
      <alignment horizontal="center" vertical="top" wrapText="1"/>
    </xf>
    <xf numFmtId="0" fontId="8" fillId="7" borderId="84" xfId="0" applyFont="1" applyFill="1" applyBorder="1" applyAlignment="1" applyProtection="1">
      <alignment horizontal="center" vertical="top" wrapText="1"/>
    </xf>
    <xf numFmtId="0" fontId="33" fillId="0" borderId="87" xfId="0" applyFont="1" applyFill="1" applyBorder="1" applyAlignment="1">
      <alignment horizontal="center" vertical="top"/>
    </xf>
    <xf numFmtId="0" fontId="8" fillId="0" borderId="38" xfId="0" applyFont="1" applyFill="1" applyBorder="1" applyAlignment="1" applyProtection="1">
      <alignment horizontal="center" vertical="top" wrapText="1"/>
    </xf>
    <xf numFmtId="0" fontId="9" fillId="0" borderId="38" xfId="0" applyFont="1" applyFill="1" applyBorder="1" applyAlignment="1" applyProtection="1">
      <alignment horizontal="center" vertical="top" wrapText="1"/>
    </xf>
    <xf numFmtId="0" fontId="2" fillId="0" borderId="83" xfId="0" applyFont="1" applyFill="1" applyBorder="1" applyAlignment="1" applyProtection="1">
      <alignment horizontal="right" vertical="top" wrapText="1"/>
    </xf>
    <xf numFmtId="0" fontId="31" fillId="0" borderId="98" xfId="0" applyFont="1" applyFill="1" applyBorder="1" applyAlignment="1">
      <alignment horizontal="center" vertical="top"/>
    </xf>
    <xf numFmtId="0" fontId="31" fillId="0" borderId="98" xfId="0" applyFont="1" applyFill="1" applyBorder="1" applyAlignment="1">
      <alignment vertical="top"/>
    </xf>
    <xf numFmtId="0" fontId="31" fillId="0" borderId="97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vertical="top"/>
    </xf>
    <xf numFmtId="0" fontId="31" fillId="0" borderId="33" xfId="0" applyFont="1" applyFill="1" applyBorder="1" applyAlignment="1">
      <alignment horizontal="center" vertical="top"/>
    </xf>
    <xf numFmtId="0" fontId="31" fillId="0" borderId="44" xfId="0" applyFont="1" applyFill="1" applyBorder="1" applyAlignment="1">
      <alignment horizontal="center" vertical="top"/>
    </xf>
    <xf numFmtId="0" fontId="31" fillId="0" borderId="46" xfId="0" applyFont="1" applyFill="1" applyBorder="1" applyAlignment="1">
      <alignment horizontal="center" vertical="top"/>
    </xf>
    <xf numFmtId="0" fontId="31" fillId="0" borderId="88" xfId="0" applyFont="1" applyFill="1" applyBorder="1" applyAlignment="1">
      <alignment horizontal="center" vertical="top"/>
    </xf>
    <xf numFmtId="0" fontId="49" fillId="0" borderId="33" xfId="0" applyFont="1" applyFill="1" applyBorder="1" applyAlignment="1">
      <alignment horizontal="center" vertical="top"/>
    </xf>
    <xf numFmtId="0" fontId="49" fillId="0" borderId="25" xfId="0" applyFont="1" applyFill="1" applyBorder="1" applyAlignment="1">
      <alignment vertical="top"/>
    </xf>
    <xf numFmtId="49" fontId="49" fillId="0" borderId="44" xfId="0" applyNumberFormat="1" applyFont="1" applyFill="1" applyBorder="1" applyAlignment="1">
      <alignment horizontal="center" vertical="top"/>
    </xf>
    <xf numFmtId="0" fontId="49" fillId="0" borderId="26" xfId="0" applyFont="1" applyFill="1" applyBorder="1" applyAlignment="1">
      <alignment vertical="top"/>
    </xf>
    <xf numFmtId="0" fontId="49" fillId="0" borderId="88" xfId="0" applyFont="1" applyBorder="1" applyAlignment="1">
      <alignment horizontal="center" vertical="top"/>
    </xf>
    <xf numFmtId="0" fontId="47" fillId="0" borderId="0" xfId="0" applyFont="1" applyFill="1" applyBorder="1" applyAlignment="1" applyProtection="1">
      <alignment horizontal="center" vertical="center"/>
    </xf>
    <xf numFmtId="0" fontId="50" fillId="4" borderId="81" xfId="0" applyFont="1" applyFill="1" applyBorder="1" applyAlignment="1" applyProtection="1">
      <alignment horizontal="right" vertical="top" wrapText="1"/>
    </xf>
    <xf numFmtId="0" fontId="10" fillId="0" borderId="79" xfId="0" applyFont="1" applyFill="1" applyBorder="1" applyAlignment="1" applyProtection="1">
      <alignment horizontal="right" vertical="top"/>
    </xf>
    <xf numFmtId="0" fontId="11" fillId="0" borderId="81" xfId="0" applyFont="1" applyFill="1" applyBorder="1" applyAlignment="1" applyProtection="1">
      <alignment horizontal="left" vertical="center"/>
    </xf>
    <xf numFmtId="0" fontId="11" fillId="0" borderId="86" xfId="0" applyFont="1" applyFill="1" applyBorder="1" applyAlignment="1" applyProtection="1">
      <alignment horizontal="left" vertical="center"/>
    </xf>
    <xf numFmtId="0" fontId="31" fillId="0" borderId="57" xfId="0" applyFont="1" applyBorder="1" applyAlignment="1">
      <alignment horizontal="center" vertical="top" wrapText="1"/>
    </xf>
    <xf numFmtId="0" fontId="31" fillId="0" borderId="85" xfId="0" applyFont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11" fillId="0" borderId="40" xfId="0" applyFont="1" applyFill="1" applyBorder="1" applyAlignment="1" applyProtection="1">
      <alignment horizontal="left" vertical="center"/>
    </xf>
    <xf numFmtId="0" fontId="47" fillId="0" borderId="38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right" vertical="top"/>
    </xf>
    <xf numFmtId="0" fontId="47" fillId="0" borderId="8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left" vertical="center"/>
    </xf>
    <xf numFmtId="0" fontId="11" fillId="0" borderId="95" xfId="0" applyFont="1" applyFill="1" applyBorder="1" applyAlignment="1" applyProtection="1">
      <alignment horizontal="left" vertical="center"/>
    </xf>
    <xf numFmtId="0" fontId="10" fillId="0" borderId="95" xfId="0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0" fontId="31" fillId="0" borderId="78" xfId="0" applyFont="1" applyBorder="1" applyAlignment="1">
      <alignment horizontal="center" vertical="top"/>
    </xf>
    <xf numFmtId="0" fontId="27" fillId="11" borderId="25" xfId="0" applyFont="1" applyFill="1" applyBorder="1" applyAlignment="1">
      <alignment horizontal="left" vertical="top"/>
    </xf>
    <xf numFmtId="0" fontId="47" fillId="11" borderId="95" xfId="0" applyFont="1" applyFill="1" applyBorder="1" applyAlignment="1" applyProtection="1">
      <alignment horizontal="center" vertical="center"/>
    </xf>
    <xf numFmtId="0" fontId="10" fillId="11" borderId="82" xfId="0" applyFont="1" applyFill="1" applyBorder="1" applyAlignment="1" applyProtection="1">
      <alignment horizontal="right" vertical="top"/>
    </xf>
    <xf numFmtId="0" fontId="31" fillId="0" borderId="95" xfId="0" applyFont="1" applyBorder="1" applyAlignment="1">
      <alignment horizontal="center" vertical="top"/>
    </xf>
    <xf numFmtId="49" fontId="49" fillId="0" borderId="46" xfId="0" applyNumberFormat="1" applyFont="1" applyFill="1" applyBorder="1" applyAlignment="1">
      <alignment horizontal="center" vertical="top"/>
    </xf>
    <xf numFmtId="0" fontId="31" fillId="0" borderId="82" xfId="0" applyFont="1" applyBorder="1" applyAlignment="1">
      <alignment horizontal="center" vertical="top"/>
    </xf>
    <xf numFmtId="49" fontId="49" fillId="0" borderId="87" xfId="0" applyNumberFormat="1" applyFont="1" applyFill="1" applyBorder="1" applyAlignment="1">
      <alignment horizontal="center" vertical="top"/>
    </xf>
    <xf numFmtId="0" fontId="31" fillId="0" borderId="89" xfId="0" applyFont="1" applyBorder="1" applyAlignment="1">
      <alignment horizontal="center" vertical="top"/>
    </xf>
    <xf numFmtId="0" fontId="36" fillId="0" borderId="99" xfId="0" applyFont="1" applyBorder="1" applyAlignment="1">
      <alignment horizontal="center" vertical="top" wrapText="1"/>
    </xf>
    <xf numFmtId="0" fontId="31" fillId="0" borderId="94" xfId="0" applyFont="1" applyBorder="1" applyAlignment="1">
      <alignment horizontal="center" vertical="top"/>
    </xf>
    <xf numFmtId="49" fontId="31" fillId="0" borderId="35" xfId="0" applyNumberFormat="1" applyFont="1" applyBorder="1" applyAlignment="1">
      <alignment vertical="top"/>
    </xf>
    <xf numFmtId="0" fontId="31" fillId="0" borderId="36" xfId="0" applyFont="1" applyBorder="1" applyAlignment="1">
      <alignment horizontal="center" vertical="top"/>
    </xf>
    <xf numFmtId="49" fontId="31" fillId="0" borderId="89" xfId="0" applyNumberFormat="1" applyFont="1" applyBorder="1" applyAlignment="1">
      <alignment vertical="top"/>
    </xf>
    <xf numFmtId="0" fontId="31" fillId="0" borderId="35" xfId="0" applyFont="1" applyBorder="1" applyAlignment="1">
      <alignment horizontal="center" vertical="top"/>
    </xf>
    <xf numFmtId="0" fontId="31" fillId="0" borderId="78" xfId="0" applyFont="1" applyBorder="1" applyAlignment="1">
      <alignment vertical="top"/>
    </xf>
    <xf numFmtId="0" fontId="31" fillId="0" borderId="38" xfId="0" applyFont="1" applyBorder="1" applyAlignment="1">
      <alignment horizontal="center" vertical="top"/>
    </xf>
    <xf numFmtId="0" fontId="31" fillId="0" borderId="38" xfId="0" applyFont="1" applyBorder="1" applyAlignment="1">
      <alignment vertical="top"/>
    </xf>
    <xf numFmtId="0" fontId="31" fillId="0" borderId="87" xfId="0" applyFont="1" applyBorder="1" applyAlignment="1">
      <alignment horizontal="center" vertical="top"/>
    </xf>
    <xf numFmtId="0" fontId="27" fillId="0" borderId="96" xfId="0" applyFont="1" applyFill="1" applyBorder="1" applyAlignment="1">
      <alignment horizontal="left" vertical="top"/>
    </xf>
    <xf numFmtId="0" fontId="47" fillId="0" borderId="97" xfId="0" applyFont="1" applyFill="1" applyBorder="1" applyAlignment="1" applyProtection="1">
      <alignment horizontal="center" vertical="center"/>
    </xf>
    <xf numFmtId="0" fontId="42" fillId="0" borderId="2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42" fillId="0" borderId="33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/>
    </xf>
    <xf numFmtId="0" fontId="42" fillId="0" borderId="47" xfId="0" applyFont="1" applyFill="1" applyBorder="1" applyAlignment="1">
      <alignment vertical="top" wrapText="1"/>
    </xf>
    <xf numFmtId="0" fontId="11" fillId="0" borderId="100" xfId="0" applyFont="1" applyFill="1" applyBorder="1" applyAlignment="1" applyProtection="1">
      <alignment horizontal="left" vertical="center"/>
    </xf>
    <xf numFmtId="0" fontId="11" fillId="0" borderId="101" xfId="0" applyFont="1" applyFill="1" applyBorder="1" applyAlignment="1" applyProtection="1">
      <alignment horizontal="left" vertical="center"/>
    </xf>
    <xf numFmtId="0" fontId="37" fillId="4" borderId="88" xfId="0" applyFont="1" applyFill="1" applyBorder="1" applyAlignment="1">
      <alignment horizontal="center" vertical="top" wrapText="1"/>
    </xf>
    <xf numFmtId="0" fontId="42" fillId="0" borderId="47" xfId="0" applyFont="1" applyFill="1" applyBorder="1" applyAlignment="1">
      <alignment horizontal="center" vertical="top" wrapText="1"/>
    </xf>
    <xf numFmtId="0" fontId="35" fillId="0" borderId="47" xfId="0" applyFont="1" applyFill="1" applyBorder="1" applyAlignment="1">
      <alignment horizontal="left" vertical="top" wrapText="1"/>
    </xf>
    <xf numFmtId="0" fontId="35" fillId="0" borderId="47" xfId="0" applyFont="1" applyFill="1" applyBorder="1" applyAlignment="1">
      <alignment horizontal="center" vertical="top" wrapText="1"/>
    </xf>
    <xf numFmtId="0" fontId="31" fillId="0" borderId="91" xfId="0" applyFont="1" applyFill="1" applyBorder="1" applyAlignment="1">
      <alignment horizontal="center" vertical="top"/>
    </xf>
    <xf numFmtId="0" fontId="33" fillId="4" borderId="88" xfId="0" applyFont="1" applyFill="1" applyBorder="1" applyAlignment="1">
      <alignment horizontal="center" vertical="top"/>
    </xf>
    <xf numFmtId="0" fontId="4" fillId="4" borderId="82" xfId="0" applyFont="1" applyFill="1" applyBorder="1" applyAlignment="1" applyProtection="1">
      <alignment horizontal="left" vertical="top" wrapText="1"/>
    </xf>
    <xf numFmtId="0" fontId="31" fillId="4" borderId="39" xfId="0" applyFont="1" applyFill="1" applyBorder="1" applyAlignment="1">
      <alignment horizontal="center" vertical="top"/>
    </xf>
    <xf numFmtId="0" fontId="8" fillId="4" borderId="39" xfId="0" applyFont="1" applyFill="1" applyBorder="1" applyAlignment="1" applyProtection="1">
      <alignment horizontal="center" vertical="top" wrapText="1"/>
    </xf>
    <xf numFmtId="0" fontId="4" fillId="4" borderId="87" xfId="0" applyFont="1" applyFill="1" applyBorder="1" applyAlignment="1" applyProtection="1">
      <alignment horizontal="left" vertical="top" wrapText="1"/>
    </xf>
    <xf numFmtId="0" fontId="27" fillId="4" borderId="53" xfId="0" applyFont="1" applyFill="1" applyBorder="1" applyAlignment="1">
      <alignment horizontal="left" vertical="top"/>
    </xf>
    <xf numFmtId="0" fontId="48" fillId="4" borderId="90" xfId="0" applyFont="1" applyFill="1" applyBorder="1" applyAlignment="1">
      <alignment vertical="top" wrapText="1"/>
    </xf>
    <xf numFmtId="0" fontId="33" fillId="4" borderId="39" xfId="0" applyFont="1" applyFill="1" applyBorder="1" applyAlignment="1">
      <alignment vertical="top"/>
    </xf>
    <xf numFmtId="0" fontId="31" fillId="4" borderId="39" xfId="0" applyFont="1" applyFill="1" applyBorder="1" applyAlignment="1">
      <alignment horizontal="center" vertical="center"/>
    </xf>
    <xf numFmtId="0" fontId="33" fillId="4" borderId="82" xfId="0" applyFont="1" applyFill="1" applyBorder="1" applyAlignment="1">
      <alignment horizontal="center" vertical="top"/>
    </xf>
    <xf numFmtId="0" fontId="33" fillId="4" borderId="87" xfId="0" applyFont="1" applyFill="1" applyBorder="1" applyAlignment="1">
      <alignment horizontal="center" vertical="top"/>
    </xf>
    <xf numFmtId="0" fontId="55" fillId="4" borderId="53" xfId="0" applyFont="1" applyFill="1" applyBorder="1" applyAlignment="1">
      <alignment vertical="top" wrapText="1"/>
    </xf>
    <xf numFmtId="0" fontId="53" fillId="4" borderId="25" xfId="0" applyFont="1" applyFill="1" applyBorder="1" applyAlignment="1">
      <alignment vertical="top"/>
    </xf>
    <xf numFmtId="0" fontId="35" fillId="4" borderId="88" xfId="0" applyFont="1" applyFill="1" applyBorder="1" applyAlignment="1">
      <alignment horizontal="center" vertical="top"/>
    </xf>
    <xf numFmtId="0" fontId="34" fillId="4" borderId="54" xfId="0" applyFont="1" applyFill="1" applyBorder="1" applyAlignment="1">
      <alignment horizontal="left" vertical="top"/>
    </xf>
    <xf numFmtId="0" fontId="51" fillId="4" borderId="85" xfId="0" applyFont="1" applyFill="1" applyBorder="1" applyAlignment="1">
      <alignment horizontal="center" vertical="top"/>
    </xf>
    <xf numFmtId="0" fontId="11" fillId="4" borderId="86" xfId="0" applyFont="1" applyFill="1" applyBorder="1" applyAlignment="1" applyProtection="1">
      <alignment horizontal="left" vertical="center"/>
    </xf>
    <xf numFmtId="0" fontId="11" fillId="4" borderId="81" xfId="0" applyFont="1" applyFill="1" applyBorder="1" applyAlignment="1" applyProtection="1">
      <alignment horizontal="left" vertical="center"/>
    </xf>
    <xf numFmtId="0" fontId="47" fillId="4" borderId="95" xfId="0" applyFont="1" applyFill="1" applyBorder="1" applyAlignment="1" applyProtection="1">
      <alignment horizontal="center" vertical="center"/>
    </xf>
    <xf numFmtId="0" fontId="10" fillId="4" borderId="82" xfId="0" applyFont="1" applyFill="1" applyBorder="1" applyAlignment="1" applyProtection="1">
      <alignment horizontal="right" vertical="top"/>
    </xf>
    <xf numFmtId="0" fontId="2" fillId="4" borderId="101" xfId="0" applyFont="1" applyFill="1" applyBorder="1" applyAlignment="1" applyProtection="1">
      <alignment horizontal="right" vertical="top" wrapText="1"/>
    </xf>
    <xf numFmtId="0" fontId="12" fillId="0" borderId="47" xfId="0" applyFont="1" applyFill="1" applyBorder="1" applyAlignment="1">
      <alignment horizontal="center" vertical="top" wrapText="1"/>
    </xf>
    <xf numFmtId="0" fontId="33" fillId="4" borderId="8" xfId="0" applyFont="1" applyFill="1" applyBorder="1" applyAlignment="1">
      <alignment horizontal="center" vertical="top"/>
    </xf>
    <xf numFmtId="0" fontId="42" fillId="0" borderId="94" xfId="0" applyFont="1" applyFill="1" applyBorder="1" applyAlignment="1">
      <alignment horizontal="center" vertical="top" wrapText="1"/>
    </xf>
    <xf numFmtId="0" fontId="42" fillId="0" borderId="95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top" wrapText="1"/>
    </xf>
    <xf numFmtId="0" fontId="53" fillId="4" borderId="8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right" vertical="top" wrapText="1"/>
    </xf>
    <xf numFmtId="0" fontId="53" fillId="4" borderId="81" xfId="0" applyFont="1" applyFill="1" applyBorder="1" applyAlignment="1">
      <alignment vertical="top" wrapText="1"/>
    </xf>
    <xf numFmtId="0" fontId="42" fillId="4" borderId="95" xfId="0" applyFont="1" applyFill="1" applyBorder="1" applyAlignment="1">
      <alignment vertical="top" wrapText="1"/>
    </xf>
    <xf numFmtId="0" fontId="33" fillId="4" borderId="7" xfId="0" applyFont="1" applyFill="1" applyBorder="1" applyAlignment="1">
      <alignment vertical="top"/>
    </xf>
    <xf numFmtId="0" fontId="31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</xf>
    <xf numFmtId="0" fontId="42" fillId="4" borderId="90" xfId="0" applyFont="1" applyFill="1" applyBorder="1" applyAlignment="1">
      <alignment vertical="top" wrapText="1"/>
    </xf>
    <xf numFmtId="0" fontId="11" fillId="0" borderId="86" xfId="0" applyFont="1" applyFill="1" applyBorder="1" applyAlignment="1" applyProtection="1">
      <alignment horizontal="left" vertical="top"/>
    </xf>
    <xf numFmtId="0" fontId="33" fillId="4" borderId="104" xfId="0" applyFont="1" applyFill="1" applyBorder="1" applyAlignment="1">
      <alignment horizontal="center" vertical="top"/>
    </xf>
    <xf numFmtId="0" fontId="5" fillId="6" borderId="81" xfId="0" applyFont="1" applyFill="1" applyBorder="1" applyAlignment="1" applyProtection="1">
      <alignment horizontal="center" vertical="top" wrapText="1"/>
    </xf>
    <xf numFmtId="0" fontId="10" fillId="6" borderId="79" xfId="0" applyFont="1" applyFill="1" applyBorder="1" applyAlignment="1" applyProtection="1">
      <alignment horizontal="center" vertical="top" wrapText="1"/>
    </xf>
    <xf numFmtId="0" fontId="10" fillId="4" borderId="79" xfId="0" applyFont="1" applyFill="1" applyBorder="1" applyAlignment="1" applyProtection="1">
      <alignment horizontal="center" vertical="top" wrapText="1"/>
    </xf>
    <xf numFmtId="0" fontId="10" fillId="7" borderId="79" xfId="0" applyFont="1" applyFill="1" applyBorder="1" applyAlignment="1" applyProtection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33" fillId="4" borderId="33" xfId="0" applyFont="1" applyFill="1" applyBorder="1" applyAlignment="1">
      <alignment horizontal="center" vertical="top"/>
    </xf>
    <xf numFmtId="0" fontId="43" fillId="4" borderId="54" xfId="0" applyFont="1" applyFill="1" applyBorder="1" applyAlignment="1">
      <alignment horizontal="left" vertical="top"/>
    </xf>
    <xf numFmtId="0" fontId="27" fillId="4" borderId="39" xfId="0" applyFont="1" applyFill="1" applyBorder="1" applyAlignment="1">
      <alignment vertical="top"/>
    </xf>
    <xf numFmtId="0" fontId="11" fillId="0" borderId="86" xfId="0" applyFont="1" applyFill="1" applyBorder="1" applyAlignment="1" applyProtection="1">
      <alignment horizontal="right" vertical="top" wrapText="1"/>
    </xf>
    <xf numFmtId="0" fontId="10" fillId="0" borderId="79" xfId="0" applyFont="1" applyFill="1" applyBorder="1" applyAlignment="1" applyProtection="1">
      <alignment horizontal="left" vertical="top" wrapText="1"/>
    </xf>
    <xf numFmtId="0" fontId="31" fillId="0" borderId="33" xfId="0" applyFont="1" applyBorder="1" applyAlignment="1">
      <alignment vertical="top" wrapText="1"/>
    </xf>
    <xf numFmtId="0" fontId="27" fillId="4" borderId="1" xfId="0" applyFont="1" applyFill="1" applyBorder="1" applyAlignment="1">
      <alignment vertical="top"/>
    </xf>
    <xf numFmtId="0" fontId="31" fillId="0" borderId="82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right" vertical="top" wrapText="1"/>
    </xf>
    <xf numFmtId="0" fontId="31" fillId="0" borderId="13" xfId="0" applyFont="1" applyBorder="1" applyAlignment="1">
      <alignment horizontal="center" vertical="top" wrapText="1"/>
    </xf>
    <xf numFmtId="0" fontId="33" fillId="4" borderId="102" xfId="0" applyFont="1" applyFill="1" applyBorder="1" applyAlignment="1">
      <alignment horizontal="center" vertical="top" wrapText="1"/>
    </xf>
    <xf numFmtId="0" fontId="43" fillId="4" borderId="85" xfId="0" applyFont="1" applyFill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31" fillId="4" borderId="95" xfId="0" applyFont="1" applyFill="1" applyBorder="1" applyAlignment="1">
      <alignment horizontal="center" vertical="top" wrapText="1"/>
    </xf>
    <xf numFmtId="0" fontId="5" fillId="4" borderId="95" xfId="0" applyFont="1" applyFill="1" applyBorder="1" applyAlignment="1" applyProtection="1">
      <alignment horizontal="center" vertical="top" wrapText="1"/>
    </xf>
    <xf numFmtId="0" fontId="10" fillId="0" borderId="79" xfId="0" applyFont="1" applyFill="1" applyBorder="1" applyAlignment="1" applyProtection="1">
      <alignment horizontal="center" vertical="top" wrapText="1"/>
    </xf>
    <xf numFmtId="0" fontId="33" fillId="4" borderId="82" xfId="0" applyFont="1" applyFill="1" applyBorder="1" applyAlignment="1">
      <alignment horizontal="center" vertical="top" wrapText="1"/>
    </xf>
    <xf numFmtId="0" fontId="43" fillId="4" borderId="95" xfId="0" applyFont="1" applyFill="1" applyBorder="1" applyAlignment="1">
      <alignment vertical="top" wrapText="1"/>
    </xf>
    <xf numFmtId="0" fontId="11" fillId="0" borderId="81" xfId="0" applyFont="1" applyFill="1" applyBorder="1" applyAlignment="1" applyProtection="1">
      <alignment horizontal="right" vertical="top" wrapText="1"/>
    </xf>
    <xf numFmtId="0" fontId="11" fillId="4" borderId="81" xfId="0" applyFont="1" applyFill="1" applyBorder="1" applyAlignment="1" applyProtection="1">
      <alignment horizontal="right" vertical="top" wrapText="1"/>
    </xf>
    <xf numFmtId="0" fontId="26" fillId="4" borderId="3" xfId="0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</xf>
    <xf numFmtId="0" fontId="10" fillId="6" borderId="86" xfId="0" applyFont="1" applyFill="1" applyBorder="1" applyAlignment="1" applyProtection="1">
      <alignment horizontal="center" vertical="top" wrapText="1"/>
    </xf>
    <xf numFmtId="0" fontId="10" fillId="4" borderId="86" xfId="0" applyFont="1" applyFill="1" applyBorder="1" applyAlignment="1" applyProtection="1">
      <alignment horizontal="center" vertical="top" wrapText="1"/>
    </xf>
    <xf numFmtId="0" fontId="10" fillId="7" borderId="86" xfId="0" applyFont="1" applyFill="1" applyBorder="1" applyAlignment="1" applyProtection="1">
      <alignment horizontal="center" vertical="top" wrapText="1"/>
    </xf>
    <xf numFmtId="0" fontId="27" fillId="0" borderId="86" xfId="0" applyFont="1" applyFill="1" applyBorder="1" applyAlignment="1" applyProtection="1">
      <alignment horizontal="right" vertical="top" wrapText="1"/>
    </xf>
    <xf numFmtId="0" fontId="11" fillId="0" borderId="86" xfId="0" applyFont="1" applyFill="1" applyBorder="1" applyAlignment="1" applyProtection="1">
      <alignment horizontal="left" vertical="top" wrapText="1"/>
    </xf>
    <xf numFmtId="0" fontId="43" fillId="4" borderId="85" xfId="0" applyFont="1" applyFill="1" applyBorder="1" applyAlignment="1">
      <alignment vertical="top"/>
    </xf>
    <xf numFmtId="0" fontId="10" fillId="6" borderId="90" xfId="0" applyFont="1" applyFill="1" applyBorder="1" applyAlignment="1" applyProtection="1">
      <alignment horizontal="center" vertical="top" wrapText="1"/>
    </xf>
    <xf numFmtId="0" fontId="10" fillId="0" borderId="95" xfId="0" applyFont="1" applyFill="1" applyBorder="1" applyAlignment="1" applyProtection="1">
      <alignment horizontal="center" vertical="top" wrapText="1"/>
    </xf>
    <xf numFmtId="0" fontId="12" fillId="0" borderId="79" xfId="0" applyFont="1" applyFill="1" applyBorder="1" applyAlignment="1" applyProtection="1">
      <alignment horizontal="center" vertical="top" wrapText="1"/>
    </xf>
    <xf numFmtId="0" fontId="11" fillId="0" borderId="95" xfId="0" applyFont="1" applyFill="1" applyBorder="1" applyAlignment="1" applyProtection="1">
      <alignment horizontal="right" vertical="top" wrapText="1"/>
    </xf>
    <xf numFmtId="187" fontId="25" fillId="0" borderId="95" xfId="0" applyNumberFormat="1" applyFont="1" applyFill="1" applyBorder="1" applyAlignment="1" applyProtection="1">
      <alignment horizontal="center" vertical="top" wrapText="1"/>
    </xf>
    <xf numFmtId="0" fontId="8" fillId="0" borderId="95" xfId="0" applyFont="1" applyFill="1" applyBorder="1" applyAlignment="1" applyProtection="1">
      <alignment horizontal="left" vertical="top" wrapText="1"/>
    </xf>
    <xf numFmtId="0" fontId="10" fillId="0" borderId="95" xfId="0" applyFont="1" applyFill="1" applyBorder="1" applyAlignment="1" applyProtection="1">
      <alignment horizontal="left" vertical="top" wrapText="1"/>
    </xf>
    <xf numFmtId="0" fontId="11" fillId="0" borderId="32" xfId="0" applyFont="1" applyFill="1" applyBorder="1" applyAlignment="1" applyProtection="1">
      <alignment horizontal="left" vertical="top" wrapText="1"/>
    </xf>
    <xf numFmtId="0" fontId="11" fillId="0" borderId="32" xfId="0" applyFont="1" applyFill="1" applyBorder="1" applyAlignment="1" applyProtection="1">
      <alignment horizontal="right" vertical="top" wrapText="1"/>
    </xf>
    <xf numFmtId="0" fontId="31" fillId="0" borderId="26" xfId="0" applyFont="1" applyFill="1" applyBorder="1" applyAlignment="1">
      <alignment horizontal="center" vertical="top" wrapText="1"/>
    </xf>
    <xf numFmtId="0" fontId="33" fillId="0" borderId="44" xfId="0" applyFont="1" applyFill="1" applyBorder="1" applyAlignment="1">
      <alignment horizontal="center" vertical="top"/>
    </xf>
    <xf numFmtId="0" fontId="31" fillId="0" borderId="104" xfId="0" applyFont="1" applyBorder="1" applyAlignment="1">
      <alignment horizontal="center" vertical="top"/>
    </xf>
    <xf numFmtId="0" fontId="31" fillId="0" borderId="106" xfId="0" applyFont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top"/>
    </xf>
    <xf numFmtId="0" fontId="29" fillId="0" borderId="32" xfId="0" applyFont="1" applyBorder="1" applyAlignment="1">
      <alignment horizontal="center" vertical="top" wrapText="1"/>
    </xf>
    <xf numFmtId="0" fontId="29" fillId="0" borderId="1" xfId="0" applyFont="1" applyFill="1" applyBorder="1" applyAlignment="1" applyProtection="1">
      <alignment horizontal="left" vertical="top" wrapText="1"/>
    </xf>
    <xf numFmtId="0" fontId="29" fillId="0" borderId="102" xfId="0" applyFont="1" applyBorder="1" applyAlignment="1">
      <alignment horizontal="center" vertical="top" wrapText="1"/>
    </xf>
    <xf numFmtId="0" fontId="29" fillId="0" borderId="82" xfId="0" applyFont="1" applyFill="1" applyBorder="1" applyAlignment="1" applyProtection="1">
      <alignment horizontal="left" vertical="top" wrapText="1"/>
    </xf>
    <xf numFmtId="0" fontId="29" fillId="0" borderId="32" xfId="0" applyFont="1" applyFill="1" applyBorder="1" applyAlignment="1" applyProtection="1">
      <alignment horizontal="left" vertical="top" wrapText="1"/>
    </xf>
    <xf numFmtId="187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82" xfId="0" applyFont="1" applyBorder="1" applyAlignment="1">
      <alignment horizontal="center" vertical="top" wrapText="1"/>
    </xf>
    <xf numFmtId="0" fontId="29" fillId="0" borderId="88" xfId="0" applyFont="1" applyBorder="1" applyAlignment="1">
      <alignment vertical="top" wrapText="1"/>
    </xf>
    <xf numFmtId="49" fontId="29" fillId="0" borderId="44" xfId="0" applyNumberFormat="1" applyFont="1" applyBorder="1" applyAlignment="1">
      <alignment vertical="top" wrapText="1"/>
    </xf>
    <xf numFmtId="0" fontId="14" fillId="0" borderId="82" xfId="0" applyFont="1" applyFill="1" applyBorder="1" applyAlignment="1" applyProtection="1">
      <alignment horizontal="right" vertical="top" wrapText="1"/>
    </xf>
    <xf numFmtId="0" fontId="14" fillId="0" borderId="81" xfId="0" applyFont="1" applyFill="1" applyBorder="1" applyAlignment="1" applyProtection="1">
      <alignment horizontal="right" vertical="top" wrapText="1"/>
    </xf>
    <xf numFmtId="0" fontId="14" fillId="0" borderId="86" xfId="0" applyFont="1" applyFill="1" applyBorder="1" applyAlignment="1" applyProtection="1">
      <alignment horizontal="right" vertical="top" wrapText="1"/>
    </xf>
    <xf numFmtId="0" fontId="14" fillId="0" borderId="32" xfId="0" applyFont="1" applyFill="1" applyBorder="1" applyAlignment="1" applyProtection="1">
      <alignment horizontal="right" vertical="top" wrapText="1"/>
    </xf>
    <xf numFmtId="0" fontId="14" fillId="0" borderId="40" xfId="0" applyFont="1" applyFill="1" applyBorder="1" applyAlignment="1" applyProtection="1">
      <alignment horizontal="right" vertical="top" wrapText="1"/>
    </xf>
    <xf numFmtId="0" fontId="14" fillId="0" borderId="87" xfId="0" applyFont="1" applyFill="1" applyBorder="1" applyAlignment="1" applyProtection="1">
      <alignment horizontal="right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4" fillId="4" borderId="81" xfId="0" applyFont="1" applyFill="1" applyBorder="1" applyAlignment="1" applyProtection="1">
      <alignment horizontal="right" vertical="top" wrapText="1"/>
    </xf>
    <xf numFmtId="0" fontId="31" fillId="4" borderId="95" xfId="0" applyFont="1" applyFill="1" applyBorder="1" applyAlignment="1">
      <alignment horizontal="center" vertical="top"/>
    </xf>
    <xf numFmtId="0" fontId="11" fillId="4" borderId="95" xfId="0" applyFont="1" applyFill="1" applyBorder="1" applyAlignment="1" applyProtection="1">
      <alignment horizontal="left" vertical="top" wrapText="1"/>
    </xf>
    <xf numFmtId="0" fontId="23" fillId="4" borderId="82" xfId="0" applyFont="1" applyFill="1" applyBorder="1" applyAlignment="1" applyProtection="1">
      <alignment horizontal="left" vertical="top" wrapText="1"/>
    </xf>
    <xf numFmtId="0" fontId="43" fillId="4" borderId="95" xfId="0" applyFont="1" applyFill="1" applyBorder="1" applyAlignment="1">
      <alignment horizontal="left" vertical="top"/>
    </xf>
    <xf numFmtId="0" fontId="11" fillId="0" borderId="38" xfId="0" applyFont="1" applyFill="1" applyBorder="1" applyAlignment="1" applyProtection="1">
      <alignment horizontal="left" vertical="top" wrapText="1"/>
    </xf>
    <xf numFmtId="0" fontId="23" fillId="0" borderId="78" xfId="0" applyFont="1" applyFill="1" applyBorder="1" applyAlignment="1" applyProtection="1">
      <alignment horizontal="left" vertical="top" wrapText="1"/>
    </xf>
    <xf numFmtId="0" fontId="23" fillId="0" borderId="79" xfId="0" applyFont="1" applyFill="1" applyBorder="1" applyAlignment="1" applyProtection="1">
      <alignment horizontal="left" vertical="top" wrapText="1"/>
    </xf>
    <xf numFmtId="0" fontId="23" fillId="0" borderId="38" xfId="0" applyFont="1" applyFill="1" applyBorder="1" applyAlignment="1" applyProtection="1">
      <alignment horizontal="left" vertical="top" wrapText="1"/>
    </xf>
    <xf numFmtId="0" fontId="31" fillId="0" borderId="95" xfId="0" applyFont="1" applyBorder="1" applyAlignment="1">
      <alignment vertical="top" wrapText="1"/>
    </xf>
    <xf numFmtId="0" fontId="31" fillId="0" borderId="89" xfId="0" applyFont="1" applyBorder="1" applyAlignment="1">
      <alignment horizontal="center" vertical="top" wrapText="1"/>
    </xf>
    <xf numFmtId="0" fontId="11" fillId="0" borderId="40" xfId="0" applyFont="1" applyFill="1" applyBorder="1" applyAlignment="1" applyProtection="1">
      <alignment horizontal="left" vertical="top" wrapText="1"/>
    </xf>
    <xf numFmtId="0" fontId="31" fillId="0" borderId="44" xfId="0" applyFont="1" applyBorder="1" applyAlignment="1">
      <alignment horizontal="center" vertical="top" wrapText="1"/>
    </xf>
    <xf numFmtId="0" fontId="33" fillId="4" borderId="33" xfId="0" applyFont="1" applyFill="1" applyBorder="1" applyAlignment="1">
      <alignment horizontal="center" vertical="top" wrapText="1"/>
    </xf>
    <xf numFmtId="0" fontId="33" fillId="4" borderId="88" xfId="0" applyFont="1" applyFill="1" applyBorder="1" applyAlignment="1">
      <alignment horizontal="center" vertical="top" wrapText="1"/>
    </xf>
    <xf numFmtId="0" fontId="29" fillId="0" borderId="85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95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9" fillId="0" borderId="39" xfId="0" applyFont="1" applyFill="1" applyBorder="1" applyAlignment="1" applyProtection="1">
      <alignment horizontal="left" vertical="top" wrapText="1"/>
    </xf>
    <xf numFmtId="0" fontId="29" fillId="0" borderId="44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0" fontId="31" fillId="4" borderId="85" xfId="0" applyFont="1" applyFill="1" applyBorder="1" applyAlignment="1">
      <alignment horizontal="center" vertical="top" wrapText="1"/>
    </xf>
    <xf numFmtId="0" fontId="43" fillId="4" borderId="95" xfId="0" applyFont="1" applyFill="1" applyBorder="1" applyAlignment="1">
      <alignment vertical="top"/>
    </xf>
    <xf numFmtId="0" fontId="6" fillId="6" borderId="4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center" vertical="top" wrapText="1"/>
    </xf>
    <xf numFmtId="0" fontId="6" fillId="7" borderId="4" xfId="0" applyFont="1" applyFill="1" applyBorder="1" applyAlignment="1" applyProtection="1">
      <alignment horizontal="center" vertical="top" wrapText="1"/>
    </xf>
    <xf numFmtId="187" fontId="2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47" fillId="2" borderId="3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47" fillId="2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 wrapText="1"/>
    </xf>
    <xf numFmtId="0" fontId="47" fillId="2" borderId="3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79" xfId="0" applyFont="1" applyFill="1" applyBorder="1" applyAlignment="1" applyProtection="1">
      <alignment horizontal="center" vertical="top" wrapText="1"/>
    </xf>
    <xf numFmtId="0" fontId="5" fillId="0" borderId="78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 vertical="top" wrapText="1"/>
    </xf>
    <xf numFmtId="0" fontId="47" fillId="2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6" borderId="22" xfId="0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Alignment="1" applyProtection="1">
      <alignment horizontal="center" vertical="top" wrapText="1"/>
    </xf>
    <xf numFmtId="0" fontId="5" fillId="7" borderId="70" xfId="0" applyFont="1" applyFill="1" applyBorder="1" applyAlignment="1" applyProtection="1">
      <alignment horizontal="center" vertical="top" wrapText="1"/>
    </xf>
    <xf numFmtId="0" fontId="2" fillId="0" borderId="108" xfId="0" applyFont="1" applyFill="1" applyBorder="1" applyAlignment="1" applyProtection="1">
      <alignment horizontal="right" vertical="top" wrapText="1"/>
    </xf>
    <xf numFmtId="0" fontId="31" fillId="0" borderId="109" xfId="0" applyFont="1" applyBorder="1" applyAlignment="1">
      <alignment horizontal="center" vertical="center"/>
    </xf>
    <xf numFmtId="0" fontId="4" fillId="0" borderId="109" xfId="0" applyFont="1" applyFill="1" applyBorder="1" applyAlignment="1" applyProtection="1">
      <alignment horizontal="left" vertical="top" wrapText="1"/>
    </xf>
    <xf numFmtId="4" fontId="8" fillId="6" borderId="65" xfId="0" applyNumberFormat="1" applyFont="1" applyFill="1" applyBorder="1" applyAlignment="1" applyProtection="1">
      <alignment horizontal="center" vertical="top" wrapText="1"/>
    </xf>
    <xf numFmtId="4" fontId="8" fillId="6" borderId="68" xfId="0" applyNumberFormat="1" applyFont="1" applyFill="1" applyBorder="1" applyAlignment="1" applyProtection="1">
      <alignment horizontal="center" vertical="top" wrapText="1"/>
    </xf>
    <xf numFmtId="4" fontId="8" fillId="4" borderId="65" xfId="0" applyNumberFormat="1" applyFont="1" applyFill="1" applyBorder="1" applyAlignment="1" applyProtection="1">
      <alignment horizontal="center" vertical="top" wrapText="1"/>
    </xf>
    <xf numFmtId="4" fontId="8" fillId="4" borderId="68" xfId="0" applyNumberFormat="1" applyFont="1" applyFill="1" applyBorder="1" applyAlignment="1" applyProtection="1">
      <alignment horizontal="center" vertical="top" wrapText="1"/>
    </xf>
    <xf numFmtId="1" fontId="8" fillId="6" borderId="9" xfId="0" applyNumberFormat="1" applyFont="1" applyFill="1" applyBorder="1" applyAlignment="1" applyProtection="1">
      <alignment horizontal="center" vertical="top" wrapText="1"/>
    </xf>
    <xf numFmtId="1" fontId="8" fillId="4" borderId="9" xfId="0" applyNumberFormat="1" applyFont="1" applyFill="1" applyBorder="1" applyAlignment="1" applyProtection="1">
      <alignment horizontal="center" vertical="top" wrapText="1"/>
    </xf>
    <xf numFmtId="187" fontId="21" fillId="0" borderId="32" xfId="0" applyNumberFormat="1" applyFont="1" applyFill="1" applyBorder="1" applyAlignment="1" applyProtection="1">
      <alignment horizontal="center" vertical="top" wrapText="1"/>
    </xf>
    <xf numFmtId="0" fontId="12" fillId="0" borderId="110" xfId="0" applyFont="1" applyFill="1" applyBorder="1" applyAlignment="1" applyProtection="1">
      <alignment horizontal="left" vertical="top" wrapText="1"/>
    </xf>
    <xf numFmtId="49" fontId="12" fillId="0" borderId="111" xfId="0" applyNumberFormat="1" applyFont="1" applyFill="1" applyBorder="1" applyAlignment="1" applyProtection="1">
      <alignment horizontal="left" vertical="top" wrapText="1"/>
    </xf>
    <xf numFmtId="187" fontId="25" fillId="0" borderId="32" xfId="0" applyNumberFormat="1" applyFont="1" applyFill="1" applyBorder="1" applyAlignment="1" applyProtection="1">
      <alignment horizontal="center" vertical="top" wrapText="1"/>
    </xf>
    <xf numFmtId="0" fontId="11" fillId="0" borderId="110" xfId="0" applyFont="1" applyFill="1" applyBorder="1" applyAlignment="1" applyProtection="1">
      <alignment horizontal="center" vertical="top" wrapText="1"/>
    </xf>
    <xf numFmtId="0" fontId="11" fillId="0" borderId="110" xfId="0" applyFont="1" applyFill="1" applyBorder="1" applyAlignment="1" applyProtection="1">
      <alignment horizontal="center" vertical="center" wrapText="1"/>
    </xf>
    <xf numFmtId="49" fontId="35" fillId="0" borderId="20" xfId="0" applyNumberFormat="1" applyFont="1" applyFill="1" applyBorder="1" applyAlignment="1" applyProtection="1">
      <alignment horizontal="left" vertical="top" wrapText="1"/>
    </xf>
    <xf numFmtId="0" fontId="57" fillId="6" borderId="20" xfId="0" applyNumberFormat="1" applyFont="1" applyFill="1" applyBorder="1" applyAlignment="1" applyProtection="1">
      <alignment horizontal="center" vertical="top" wrapText="1"/>
    </xf>
    <xf numFmtId="0" fontId="57" fillId="4" borderId="20" xfId="0" applyNumberFormat="1" applyFont="1" applyFill="1" applyBorder="1" applyAlignment="1" applyProtection="1">
      <alignment horizontal="center" vertical="top" wrapText="1"/>
    </xf>
    <xf numFmtId="0" fontId="57" fillId="7" borderId="20" xfId="0" applyNumberFormat="1" applyFont="1" applyFill="1" applyBorder="1" applyAlignment="1" applyProtection="1">
      <alignment horizontal="center" vertical="top" wrapText="1"/>
    </xf>
    <xf numFmtId="2" fontId="5" fillId="4" borderId="11" xfId="0" applyNumberFormat="1" applyFont="1" applyFill="1" applyBorder="1" applyAlignment="1" applyProtection="1">
      <alignment horizontal="center" vertical="top" wrapText="1"/>
    </xf>
    <xf numFmtId="2" fontId="8" fillId="4" borderId="14" xfId="0" applyNumberFormat="1" applyFont="1" applyFill="1" applyBorder="1" applyAlignment="1" applyProtection="1">
      <alignment horizontal="center" vertical="top" wrapText="1"/>
    </xf>
    <xf numFmtId="2" fontId="8" fillId="4" borderId="26" xfId="0" applyNumberFormat="1" applyFont="1" applyFill="1" applyBorder="1" applyAlignment="1" applyProtection="1">
      <alignment horizontal="center" vertical="top" wrapText="1"/>
    </xf>
    <xf numFmtId="2" fontId="8" fillId="4" borderId="31" xfId="0" applyNumberFormat="1" applyFont="1" applyFill="1" applyBorder="1" applyAlignment="1" applyProtection="1">
      <alignment horizontal="center" vertical="top" wrapText="1"/>
    </xf>
    <xf numFmtId="2" fontId="5" fillId="6" borderId="11" xfId="0" applyNumberFormat="1" applyFont="1" applyFill="1" applyBorder="1" applyAlignment="1" applyProtection="1">
      <alignment horizontal="center" vertical="top" wrapText="1"/>
    </xf>
    <xf numFmtId="2" fontId="8" fillId="6" borderId="14" xfId="0" applyNumberFormat="1" applyFont="1" applyFill="1" applyBorder="1" applyAlignment="1" applyProtection="1">
      <alignment horizontal="center" vertical="top" wrapText="1"/>
    </xf>
    <xf numFmtId="2" fontId="8" fillId="6" borderId="26" xfId="0" applyNumberFormat="1" applyFont="1" applyFill="1" applyBorder="1" applyAlignment="1" applyProtection="1">
      <alignment horizontal="center" vertical="top" wrapText="1"/>
    </xf>
    <xf numFmtId="2" fontId="8" fillId="6" borderId="31" xfId="0" applyNumberFormat="1" applyFont="1" applyFill="1" applyBorder="1" applyAlignment="1" applyProtection="1">
      <alignment horizontal="center" vertical="top" wrapText="1"/>
    </xf>
    <xf numFmtId="2" fontId="5" fillId="7" borderId="11" xfId="0" applyNumberFormat="1" applyFont="1" applyFill="1" applyBorder="1" applyAlignment="1" applyProtection="1">
      <alignment horizontal="center" vertical="top" wrapText="1"/>
    </xf>
    <xf numFmtId="2" fontId="8" fillId="7" borderId="14" xfId="0" applyNumberFormat="1" applyFont="1" applyFill="1" applyBorder="1" applyAlignment="1" applyProtection="1">
      <alignment horizontal="center" vertical="top" wrapText="1"/>
    </xf>
    <xf numFmtId="2" fontId="8" fillId="7" borderId="26" xfId="0" applyNumberFormat="1" applyFont="1" applyFill="1" applyBorder="1" applyAlignment="1" applyProtection="1">
      <alignment horizontal="center" vertical="top" wrapText="1"/>
    </xf>
    <xf numFmtId="2" fontId="8" fillId="7" borderId="31" xfId="0" applyNumberFormat="1" applyFont="1" applyFill="1" applyBorder="1" applyAlignment="1" applyProtection="1">
      <alignment horizontal="center" vertical="top" wrapText="1"/>
    </xf>
    <xf numFmtId="2" fontId="8" fillId="0" borderId="3" xfId="0" applyNumberFormat="1" applyFont="1" applyFill="1" applyBorder="1" applyAlignment="1" applyProtection="1">
      <alignment horizontal="center" vertical="top" wrapText="1"/>
    </xf>
    <xf numFmtId="2" fontId="8" fillId="6" borderId="20" xfId="0" applyNumberFormat="1" applyFont="1" applyFill="1" applyBorder="1" applyAlignment="1" applyProtection="1">
      <alignment horizontal="center" vertical="top" wrapText="1"/>
    </xf>
    <xf numFmtId="2" fontId="8" fillId="6" borderId="52" xfId="0" applyNumberFormat="1" applyFont="1" applyFill="1" applyBorder="1" applyAlignment="1" applyProtection="1">
      <alignment horizontal="center" vertical="top" wrapText="1"/>
    </xf>
    <xf numFmtId="2" fontId="8" fillId="4" borderId="20" xfId="0" applyNumberFormat="1" applyFont="1" applyFill="1" applyBorder="1" applyAlignment="1" applyProtection="1">
      <alignment horizontal="center" vertical="top" wrapText="1"/>
    </xf>
    <xf numFmtId="2" fontId="8" fillId="4" borderId="52" xfId="0" applyNumberFormat="1" applyFont="1" applyFill="1" applyBorder="1" applyAlignment="1" applyProtection="1">
      <alignment horizontal="center" vertical="top" wrapText="1"/>
    </xf>
    <xf numFmtId="2" fontId="8" fillId="7" borderId="20" xfId="0" applyNumberFormat="1" applyFont="1" applyFill="1" applyBorder="1" applyAlignment="1" applyProtection="1">
      <alignment horizontal="center" vertical="top" wrapText="1"/>
    </xf>
    <xf numFmtId="2" fontId="8" fillId="7" borderId="52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8" fillId="6" borderId="9" xfId="0" applyNumberFormat="1" applyFont="1" applyFill="1" applyBorder="1" applyAlignment="1" applyProtection="1">
      <alignment horizontal="center" vertical="top" wrapText="1"/>
    </xf>
    <xf numFmtId="2" fontId="8" fillId="6" borderId="60" xfId="0" applyNumberFormat="1" applyFont="1" applyFill="1" applyBorder="1" applyAlignment="1" applyProtection="1">
      <alignment horizontal="center" vertical="top" wrapText="1"/>
    </xf>
    <xf numFmtId="2" fontId="8" fillId="6" borderId="48" xfId="0" applyNumberFormat="1" applyFont="1" applyFill="1" applyBorder="1" applyAlignment="1" applyProtection="1">
      <alignment horizontal="center" vertical="top" wrapText="1"/>
    </xf>
    <xf numFmtId="2" fontId="8" fillId="6" borderId="17" xfId="0" applyNumberFormat="1" applyFont="1" applyFill="1" applyBorder="1" applyAlignment="1" applyProtection="1">
      <alignment horizontal="center" vertical="top" wrapText="1"/>
    </xf>
    <xf numFmtId="2" fontId="8" fillId="4" borderId="9" xfId="0" applyNumberFormat="1" applyFont="1" applyFill="1" applyBorder="1" applyAlignment="1" applyProtection="1">
      <alignment horizontal="center" vertical="top" wrapText="1"/>
    </xf>
    <xf numFmtId="2" fontId="8" fillId="4" borderId="48" xfId="0" applyNumberFormat="1" applyFont="1" applyFill="1" applyBorder="1" applyAlignment="1" applyProtection="1">
      <alignment horizontal="center" vertical="top" wrapText="1"/>
    </xf>
    <xf numFmtId="2" fontId="8" fillId="4" borderId="17" xfId="0" applyNumberFormat="1" applyFont="1" applyFill="1" applyBorder="1" applyAlignment="1" applyProtection="1">
      <alignment horizontal="center" vertical="top" wrapText="1"/>
    </xf>
    <xf numFmtId="2" fontId="8" fillId="4" borderId="78" xfId="0" applyNumberFormat="1" applyFont="1" applyFill="1" applyBorder="1" applyAlignment="1" applyProtection="1">
      <alignment horizontal="center" vertical="top" wrapText="1"/>
    </xf>
    <xf numFmtId="2" fontId="8" fillId="4" borderId="79" xfId="0" applyNumberFormat="1" applyFont="1" applyFill="1" applyBorder="1" applyAlignment="1" applyProtection="1">
      <alignment horizontal="center" vertical="top" wrapText="1"/>
    </xf>
    <xf numFmtId="2" fontId="8" fillId="4" borderId="65" xfId="0" applyNumberFormat="1" applyFont="1" applyFill="1" applyBorder="1" applyAlignment="1" applyProtection="1">
      <alignment horizontal="center" vertical="top" wrapText="1"/>
    </xf>
    <xf numFmtId="2" fontId="8" fillId="4" borderId="71" xfId="0" applyNumberFormat="1" applyFont="1" applyFill="1" applyBorder="1" applyAlignment="1" applyProtection="1">
      <alignment horizontal="center" vertical="top" wrapText="1"/>
    </xf>
    <xf numFmtId="2" fontId="8" fillId="6" borderId="78" xfId="0" applyNumberFormat="1" applyFont="1" applyFill="1" applyBorder="1" applyAlignment="1" applyProtection="1">
      <alignment horizontal="center" vertical="top" wrapText="1"/>
    </xf>
    <xf numFmtId="2" fontId="8" fillId="6" borderId="79" xfId="0" applyNumberFormat="1" applyFont="1" applyFill="1" applyBorder="1" applyAlignment="1" applyProtection="1">
      <alignment horizontal="center" vertical="top" wrapText="1"/>
    </xf>
    <xf numFmtId="2" fontId="8" fillId="7" borderId="79" xfId="0" applyNumberFormat="1" applyFont="1" applyFill="1" applyBorder="1" applyAlignment="1" applyProtection="1">
      <alignment horizontal="center" vertical="top" wrapText="1"/>
    </xf>
    <xf numFmtId="2" fontId="8" fillId="7" borderId="66" xfId="0" applyNumberFormat="1" applyFont="1" applyFill="1" applyBorder="1" applyAlignment="1" applyProtection="1">
      <alignment horizontal="center" vertical="top" wrapText="1"/>
    </xf>
    <xf numFmtId="2" fontId="8" fillId="7" borderId="69" xfId="0" applyNumberFormat="1" applyFont="1" applyFill="1" applyBorder="1" applyAlignment="1" applyProtection="1">
      <alignment horizontal="center" vertical="top" wrapText="1"/>
    </xf>
    <xf numFmtId="2" fontId="8" fillId="7" borderId="72" xfId="0" applyNumberFormat="1" applyFont="1" applyFill="1" applyBorder="1" applyAlignment="1" applyProtection="1">
      <alignment horizontal="center" vertical="top" wrapText="1"/>
    </xf>
    <xf numFmtId="1" fontId="5" fillId="6" borderId="11" xfId="0" applyNumberFormat="1" applyFont="1" applyFill="1" applyBorder="1" applyAlignment="1" applyProtection="1">
      <alignment horizontal="center" vertical="top" wrapText="1"/>
    </xf>
    <xf numFmtId="1" fontId="5" fillId="4" borderId="11" xfId="0" applyNumberFormat="1" applyFont="1" applyFill="1" applyBorder="1" applyAlignment="1" applyProtection="1">
      <alignment horizontal="center" vertical="top" wrapText="1"/>
    </xf>
    <xf numFmtId="1" fontId="8" fillId="4" borderId="14" xfId="0" applyNumberFormat="1" applyFont="1" applyFill="1" applyBorder="1" applyAlignment="1" applyProtection="1">
      <alignment horizontal="center" vertical="top" wrapText="1"/>
    </xf>
    <xf numFmtId="0" fontId="4" fillId="0" borderId="113" xfId="0" applyFont="1" applyFill="1" applyBorder="1" applyAlignment="1" applyProtection="1">
      <alignment horizontal="left" vertical="top" wrapText="1"/>
    </xf>
    <xf numFmtId="0" fontId="5" fillId="0" borderId="110" xfId="0" applyFont="1" applyFill="1" applyBorder="1" applyAlignment="1" applyProtection="1">
      <alignment horizontal="center" vertical="top" wrapText="1"/>
    </xf>
    <xf numFmtId="2" fontId="5" fillId="4" borderId="110" xfId="0" applyNumberFormat="1" applyFont="1" applyFill="1" applyBorder="1" applyAlignment="1" applyProtection="1">
      <alignment horizontal="center" vertical="top" wrapText="1"/>
    </xf>
    <xf numFmtId="0" fontId="31" fillId="0" borderId="95" xfId="0" applyFont="1" applyFill="1" applyBorder="1" applyAlignment="1">
      <alignment vertical="center" wrapText="1"/>
    </xf>
    <xf numFmtId="0" fontId="36" fillId="0" borderId="9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 applyProtection="1">
      <alignment horizontal="left" vertical="center"/>
    </xf>
    <xf numFmtId="3" fontId="8" fillId="6" borderId="16" xfId="0" applyNumberFormat="1" applyFont="1" applyFill="1" applyBorder="1" applyAlignment="1" applyProtection="1">
      <alignment horizontal="center" vertical="top" wrapText="1"/>
    </xf>
    <xf numFmtId="3" fontId="8" fillId="4" borderId="16" xfId="0" applyNumberFormat="1" applyFont="1" applyFill="1" applyBorder="1" applyAlignment="1" applyProtection="1">
      <alignment horizontal="center" vertical="top" wrapText="1"/>
    </xf>
    <xf numFmtId="3" fontId="8" fillId="7" borderId="16" xfId="0" applyNumberFormat="1" applyFont="1" applyFill="1" applyBorder="1" applyAlignment="1" applyProtection="1">
      <alignment horizontal="center" vertical="top" wrapText="1"/>
    </xf>
    <xf numFmtId="4" fontId="8" fillId="6" borderId="16" xfId="0" applyNumberFormat="1" applyFont="1" applyFill="1" applyBorder="1" applyAlignment="1" applyProtection="1">
      <alignment horizontal="center" vertical="top" wrapText="1"/>
    </xf>
    <xf numFmtId="4" fontId="5" fillId="6" borderId="78" xfId="0" applyNumberFormat="1" applyFont="1" applyFill="1" applyBorder="1" applyAlignment="1" applyProtection="1">
      <alignment horizontal="center" vertical="top" wrapText="1"/>
    </xf>
    <xf numFmtId="4" fontId="8" fillId="4" borderId="16" xfId="0" applyNumberFormat="1" applyFont="1" applyFill="1" applyBorder="1" applyAlignment="1" applyProtection="1">
      <alignment horizontal="center" vertical="top" wrapText="1"/>
    </xf>
    <xf numFmtId="4" fontId="5" fillId="4" borderId="78" xfId="0" applyNumberFormat="1" applyFont="1" applyFill="1" applyBorder="1" applyAlignment="1" applyProtection="1">
      <alignment horizontal="center" vertical="top" wrapText="1"/>
    </xf>
    <xf numFmtId="4" fontId="8" fillId="7" borderId="16" xfId="0" applyNumberFormat="1" applyFont="1" applyFill="1" applyBorder="1" applyAlignment="1" applyProtection="1">
      <alignment horizontal="center" vertical="top" wrapText="1"/>
    </xf>
    <xf numFmtId="4" fontId="5" fillId="7" borderId="78" xfId="0" applyNumberFormat="1" applyFont="1" applyFill="1" applyBorder="1" applyAlignment="1" applyProtection="1">
      <alignment horizontal="center" vertical="top" wrapText="1"/>
    </xf>
    <xf numFmtId="0" fontId="31" fillId="0" borderId="104" xfId="0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left" vertical="top" wrapText="1"/>
    </xf>
    <xf numFmtId="0" fontId="42" fillId="0" borderId="26" xfId="0" applyFont="1" applyFill="1" applyBorder="1" applyAlignment="1">
      <alignment horizontal="center" vertical="top" wrapText="1"/>
    </xf>
    <xf numFmtId="187" fontId="11" fillId="0" borderId="32" xfId="0" applyNumberFormat="1" applyFont="1" applyFill="1" applyBorder="1" applyAlignment="1" applyProtection="1">
      <alignment horizontal="center" vertical="top" wrapText="1"/>
    </xf>
    <xf numFmtId="0" fontId="10" fillId="0" borderId="110" xfId="0" applyFont="1" applyFill="1" applyBorder="1" applyAlignment="1" applyProtection="1">
      <alignment horizontal="center" vertical="top" wrapText="1"/>
    </xf>
    <xf numFmtId="0" fontId="10" fillId="6" borderId="114" xfId="0" applyFont="1" applyFill="1" applyBorder="1" applyAlignment="1" applyProtection="1">
      <alignment horizontal="center" vertical="top" wrapText="1"/>
    </xf>
    <xf numFmtId="0" fontId="10" fillId="0" borderId="115" xfId="0" applyFont="1" applyFill="1" applyBorder="1" applyAlignment="1" applyProtection="1">
      <alignment horizontal="center" vertical="top" wrapText="1"/>
    </xf>
    <xf numFmtId="0" fontId="10" fillId="4" borderId="114" xfId="0" applyFont="1" applyFill="1" applyBorder="1" applyAlignment="1" applyProtection="1">
      <alignment horizontal="center" vertical="top" wrapText="1"/>
    </xf>
    <xf numFmtId="0" fontId="58" fillId="7" borderId="114" xfId="0" applyFont="1" applyFill="1" applyBorder="1" applyAlignment="1" applyProtection="1">
      <alignment horizontal="center" vertical="top" wrapText="1"/>
    </xf>
    <xf numFmtId="0" fontId="10" fillId="0" borderId="110" xfId="0" applyFont="1" applyFill="1" applyBorder="1" applyAlignment="1" applyProtection="1">
      <alignment horizontal="left" vertical="top" wrapText="1"/>
    </xf>
    <xf numFmtId="0" fontId="10" fillId="0" borderId="38" xfId="0" applyFont="1" applyFill="1" applyBorder="1" applyAlignment="1" applyProtection="1">
      <alignment horizontal="center" vertical="top" wrapText="1"/>
    </xf>
    <xf numFmtId="0" fontId="10" fillId="6" borderId="117" xfId="0" applyFont="1" applyFill="1" applyBorder="1" applyAlignment="1" applyProtection="1">
      <alignment horizontal="center" vertical="top" wrapText="1"/>
    </xf>
    <xf numFmtId="0" fontId="10" fillId="0" borderId="118" xfId="0" applyFont="1" applyFill="1" applyBorder="1" applyAlignment="1" applyProtection="1">
      <alignment horizontal="center" vertical="top" wrapText="1"/>
    </xf>
    <xf numFmtId="0" fontId="10" fillId="4" borderId="117" xfId="0" applyFont="1" applyFill="1" applyBorder="1" applyAlignment="1" applyProtection="1">
      <alignment horizontal="center" vertical="top" wrapText="1"/>
    </xf>
    <xf numFmtId="0" fontId="10" fillId="7" borderId="117" xfId="0" applyFont="1" applyFill="1" applyBorder="1" applyAlignment="1" applyProtection="1">
      <alignment horizontal="center" vertical="top" wrapText="1"/>
    </xf>
    <xf numFmtId="0" fontId="10" fillId="0" borderId="38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right" vertical="top" wrapText="1"/>
    </xf>
    <xf numFmtId="187" fontId="11" fillId="0" borderId="87" xfId="0" applyNumberFormat="1" applyFont="1" applyFill="1" applyBorder="1" applyAlignment="1" applyProtection="1">
      <alignment horizontal="center" vertical="top" wrapText="1"/>
    </xf>
    <xf numFmtId="0" fontId="8" fillId="6" borderId="47" xfId="0" applyFont="1" applyFill="1" applyBorder="1" applyAlignment="1" applyProtection="1">
      <alignment horizontal="center" vertical="top" wrapText="1"/>
    </xf>
    <xf numFmtId="0" fontId="8" fillId="6" borderId="120" xfId="0" applyFont="1" applyFill="1" applyBorder="1" applyAlignment="1" applyProtection="1">
      <alignment horizontal="center" vertical="top" wrapText="1"/>
    </xf>
    <xf numFmtId="0" fontId="8" fillId="4" borderId="86" xfId="0" applyFont="1" applyFill="1" applyBorder="1" applyAlignment="1" applyProtection="1">
      <alignment horizontal="center" vertical="top" wrapText="1"/>
    </xf>
    <xf numFmtId="0" fontId="8" fillId="4" borderId="120" xfId="0" applyFont="1" applyFill="1" applyBorder="1" applyAlignment="1" applyProtection="1">
      <alignment horizontal="center" vertical="top" wrapText="1"/>
    </xf>
    <xf numFmtId="0" fontId="8" fillId="7" borderId="86" xfId="0" applyFont="1" applyFill="1" applyBorder="1" applyAlignment="1" applyProtection="1">
      <alignment horizontal="center" vertical="top" wrapText="1"/>
    </xf>
    <xf numFmtId="0" fontId="8" fillId="7" borderId="120" xfId="0" applyFont="1" applyFill="1" applyBorder="1" applyAlignment="1" applyProtection="1">
      <alignment horizontal="center" vertical="top" wrapText="1"/>
    </xf>
    <xf numFmtId="0" fontId="5" fillId="0" borderId="71" xfId="0" applyFont="1" applyFill="1" applyBorder="1" applyAlignment="1" applyProtection="1">
      <alignment horizontal="center" vertical="top" wrapText="1"/>
    </xf>
    <xf numFmtId="0" fontId="5" fillId="6" borderId="71" xfId="0" applyFont="1" applyFill="1" applyBorder="1" applyAlignment="1" applyProtection="1">
      <alignment horizontal="center" vertical="top" wrapText="1"/>
    </xf>
    <xf numFmtId="0" fontId="5" fillId="4" borderId="71" xfId="0" applyFont="1" applyFill="1" applyBorder="1" applyAlignment="1" applyProtection="1">
      <alignment horizontal="center" vertical="top" wrapText="1"/>
    </xf>
    <xf numFmtId="0" fontId="5" fillId="7" borderId="71" xfId="0" applyFont="1" applyFill="1" applyBorder="1" applyAlignment="1" applyProtection="1">
      <alignment horizontal="center" vertical="top" wrapText="1"/>
    </xf>
    <xf numFmtId="0" fontId="5" fillId="0" borderId="68" xfId="0" applyFont="1" applyFill="1" applyBorder="1" applyAlignment="1" applyProtection="1">
      <alignment horizontal="center" vertical="top" wrapText="1"/>
    </xf>
    <xf numFmtId="0" fontId="5" fillId="7" borderId="68" xfId="0" applyFont="1" applyFill="1" applyBorder="1" applyAlignment="1" applyProtection="1">
      <alignment horizontal="center" vertical="top" wrapText="1"/>
    </xf>
    <xf numFmtId="0" fontId="36" fillId="0" borderId="109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0" fillId="0" borderId="0" xfId="0" applyFill="1" applyAlignment="1" applyProtection="1">
      <alignment horizontal="center" vertical="center"/>
    </xf>
    <xf numFmtId="3" fontId="8" fillId="6" borderId="110" xfId="0" applyNumberFormat="1" applyFont="1" applyFill="1" applyBorder="1" applyAlignment="1" applyProtection="1">
      <alignment horizontal="center" vertical="top" wrapText="1"/>
    </xf>
    <xf numFmtId="3" fontId="5" fillId="0" borderId="71" xfId="0" applyNumberFormat="1" applyFont="1" applyFill="1" applyBorder="1" applyAlignment="1" applyProtection="1">
      <alignment horizontal="center" vertical="top" wrapText="1"/>
    </xf>
    <xf numFmtId="3" fontId="5" fillId="0" borderId="68" xfId="0" applyNumberFormat="1" applyFont="1" applyFill="1" applyBorder="1" applyAlignment="1" applyProtection="1">
      <alignment horizontal="center" vertical="top" wrapText="1"/>
    </xf>
    <xf numFmtId="3" fontId="8" fillId="4" borderId="110" xfId="0" applyNumberFormat="1" applyFont="1" applyFill="1" applyBorder="1" applyAlignment="1" applyProtection="1">
      <alignment horizontal="center" vertical="top" wrapText="1"/>
    </xf>
    <xf numFmtId="3" fontId="8" fillId="7" borderId="110" xfId="0" applyNumberFormat="1" applyFont="1" applyFill="1" applyBorder="1" applyAlignment="1" applyProtection="1">
      <alignment horizontal="center" vertical="top" wrapText="1"/>
    </xf>
    <xf numFmtId="4" fontId="8" fillId="6" borderId="79" xfId="0" applyNumberFormat="1" applyFont="1" applyFill="1" applyBorder="1" applyAlignment="1" applyProtection="1">
      <alignment horizontal="center" vertical="top" wrapText="1"/>
    </xf>
    <xf numFmtId="4" fontId="8" fillId="6" borderId="110" xfId="0" applyNumberFormat="1" applyFont="1" applyFill="1" applyBorder="1" applyAlignment="1" applyProtection="1">
      <alignment horizontal="center" vertical="top" wrapText="1"/>
    </xf>
    <xf numFmtId="4" fontId="5" fillId="6" borderId="71" xfId="0" applyNumberFormat="1" applyFont="1" applyFill="1" applyBorder="1" applyAlignment="1" applyProtection="1">
      <alignment horizontal="center" vertical="top" wrapText="1"/>
    </xf>
    <xf numFmtId="4" fontId="5" fillId="6" borderId="68" xfId="0" applyNumberFormat="1" applyFont="1" applyFill="1" applyBorder="1" applyAlignment="1" applyProtection="1">
      <alignment horizontal="center" vertical="top" wrapText="1"/>
    </xf>
    <xf numFmtId="4" fontId="8" fillId="4" borderId="79" xfId="0" applyNumberFormat="1" applyFont="1" applyFill="1" applyBorder="1" applyAlignment="1" applyProtection="1">
      <alignment horizontal="center" vertical="top" wrapText="1"/>
    </xf>
    <xf numFmtId="4" fontId="8" fillId="4" borderId="110" xfId="0" applyNumberFormat="1" applyFont="1" applyFill="1" applyBorder="1" applyAlignment="1" applyProtection="1">
      <alignment horizontal="center" vertical="top" wrapText="1"/>
    </xf>
    <xf numFmtId="4" fontId="5" fillId="4" borderId="71" xfId="0" applyNumberFormat="1" applyFont="1" applyFill="1" applyBorder="1" applyAlignment="1" applyProtection="1">
      <alignment horizontal="center" vertical="top" wrapText="1"/>
    </xf>
    <xf numFmtId="4" fontId="5" fillId="4" borderId="68" xfId="0" applyNumberFormat="1" applyFont="1" applyFill="1" applyBorder="1" applyAlignment="1" applyProtection="1">
      <alignment horizontal="center" vertical="top" wrapText="1"/>
    </xf>
    <xf numFmtId="4" fontId="8" fillId="7" borderId="79" xfId="0" applyNumberFormat="1" applyFont="1" applyFill="1" applyBorder="1" applyAlignment="1" applyProtection="1">
      <alignment horizontal="center" vertical="top" wrapText="1"/>
    </xf>
    <xf numFmtId="4" fontId="8" fillId="7" borderId="110" xfId="0" applyNumberFormat="1" applyFont="1" applyFill="1" applyBorder="1" applyAlignment="1" applyProtection="1">
      <alignment horizontal="center" vertical="top" wrapText="1"/>
    </xf>
    <xf numFmtId="4" fontId="5" fillId="7" borderId="71" xfId="0" applyNumberFormat="1" applyFont="1" applyFill="1" applyBorder="1" applyAlignment="1" applyProtection="1">
      <alignment horizontal="center" vertical="top" wrapText="1"/>
    </xf>
    <xf numFmtId="4" fontId="5" fillId="7" borderId="68" xfId="0" applyNumberFormat="1" applyFont="1" applyFill="1" applyBorder="1" applyAlignment="1" applyProtection="1">
      <alignment horizontal="center" vertical="top" wrapText="1"/>
    </xf>
    <xf numFmtId="0" fontId="49" fillId="0" borderId="55" xfId="0" applyFont="1" applyFill="1" applyBorder="1" applyAlignment="1">
      <alignment vertical="top"/>
    </xf>
    <xf numFmtId="0" fontId="31" fillId="0" borderId="56" xfId="0" applyFont="1" applyFill="1" applyBorder="1" applyAlignment="1">
      <alignment vertical="top"/>
    </xf>
    <xf numFmtId="0" fontId="5" fillId="6" borderId="124" xfId="0" applyFont="1" applyFill="1" applyBorder="1" applyAlignment="1" applyProtection="1">
      <alignment horizontal="center" vertical="top" wrapText="1"/>
    </xf>
    <xf numFmtId="0" fontId="5" fillId="0" borderId="125" xfId="0" applyFont="1" applyFill="1" applyBorder="1" applyAlignment="1" applyProtection="1">
      <alignment horizontal="center" vertical="top" wrapText="1"/>
    </xf>
    <xf numFmtId="0" fontId="8" fillId="4" borderId="71" xfId="0" applyFont="1" applyFill="1" applyBorder="1" applyAlignment="1" applyProtection="1">
      <alignment horizontal="center" vertical="top" wrapText="1"/>
    </xf>
    <xf numFmtId="0" fontId="31" fillId="0" borderId="107" xfId="0" applyFont="1" applyFill="1" applyBorder="1" applyAlignment="1">
      <alignment vertical="top"/>
    </xf>
    <xf numFmtId="0" fontId="5" fillId="6" borderId="127" xfId="0" applyFont="1" applyFill="1" applyBorder="1" applyAlignment="1" applyProtection="1">
      <alignment horizontal="center" vertical="top" wrapText="1"/>
    </xf>
    <xf numFmtId="0" fontId="5" fillId="0" borderId="128" xfId="0" applyFont="1" applyFill="1" applyBorder="1" applyAlignment="1" applyProtection="1">
      <alignment horizontal="center" vertical="top" wrapText="1"/>
    </xf>
    <xf numFmtId="0" fontId="8" fillId="4" borderId="68" xfId="0" applyFont="1" applyFill="1" applyBorder="1" applyAlignment="1" applyProtection="1">
      <alignment horizontal="center" vertical="top" wrapText="1"/>
    </xf>
    <xf numFmtId="0" fontId="31" fillId="0" borderId="92" xfId="0" applyFont="1" applyFill="1" applyBorder="1" applyAlignment="1">
      <alignment horizontal="center" vertical="top"/>
    </xf>
    <xf numFmtId="0" fontId="31" fillId="0" borderId="109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center" vertical="top"/>
    </xf>
    <xf numFmtId="49" fontId="31" fillId="0" borderId="56" xfId="0" applyNumberFormat="1" applyFont="1" applyFill="1" applyBorder="1" applyAlignment="1">
      <alignment vertical="top"/>
    </xf>
    <xf numFmtId="0" fontId="31" fillId="0" borderId="27" xfId="0" applyFont="1" applyFill="1" applyBorder="1" applyAlignment="1">
      <alignment vertical="top"/>
    </xf>
    <xf numFmtId="0" fontId="5" fillId="0" borderId="130" xfId="0" applyFont="1" applyFill="1" applyBorder="1" applyAlignment="1" applyProtection="1">
      <alignment horizontal="center" vertical="top" wrapText="1"/>
    </xf>
    <xf numFmtId="0" fontId="5" fillId="6" borderId="130" xfId="0" applyFont="1" applyFill="1" applyBorder="1" applyAlignment="1" applyProtection="1">
      <alignment horizontal="center" vertical="top" wrapText="1"/>
    </xf>
    <xf numFmtId="0" fontId="5" fillId="4" borderId="130" xfId="0" applyFont="1" applyFill="1" applyBorder="1" applyAlignment="1" applyProtection="1">
      <alignment horizontal="center" vertical="top" wrapText="1"/>
    </xf>
    <xf numFmtId="0" fontId="31" fillId="0" borderId="99" xfId="0" applyFont="1" applyFill="1" applyBorder="1" applyAlignment="1">
      <alignment horizontal="center" vertical="top"/>
    </xf>
    <xf numFmtId="0" fontId="31" fillId="0" borderId="50" xfId="0" applyFont="1" applyFill="1" applyBorder="1" applyAlignment="1">
      <alignment horizontal="center" vertical="top"/>
    </xf>
    <xf numFmtId="2" fontId="5" fillId="7" borderId="78" xfId="0" applyNumberFormat="1" applyFont="1" applyFill="1" applyBorder="1" applyAlignment="1" applyProtection="1">
      <alignment horizontal="center" vertical="top" wrapText="1"/>
    </xf>
    <xf numFmtId="4" fontId="47" fillId="2" borderId="39" xfId="0" applyNumberFormat="1" applyFont="1" applyFill="1" applyBorder="1" applyAlignment="1" applyProtection="1">
      <alignment horizontal="center" vertical="center"/>
    </xf>
    <xf numFmtId="4" fontId="8" fillId="0" borderId="23" xfId="0" applyNumberFormat="1" applyFont="1" applyFill="1" applyBorder="1" applyAlignment="1" applyProtection="1">
      <alignment horizontal="center" vertical="top" wrapText="1"/>
    </xf>
    <xf numFmtId="4" fontId="9" fillId="6" borderId="15" xfId="0" applyNumberFormat="1" applyFont="1" applyFill="1" applyBorder="1" applyAlignment="1" applyProtection="1">
      <alignment horizontal="center" vertical="top" wrapText="1"/>
    </xf>
    <xf numFmtId="4" fontId="8" fillId="0" borderId="11" xfId="0" applyNumberFormat="1" applyFont="1" applyFill="1" applyBorder="1" applyAlignment="1" applyProtection="1">
      <alignment horizontal="center" vertical="top" wrapText="1"/>
    </xf>
    <xf numFmtId="4" fontId="8" fillId="0" borderId="79" xfId="0" applyNumberFormat="1" applyFont="1" applyFill="1" applyBorder="1" applyAlignment="1" applyProtection="1">
      <alignment horizontal="center" vertical="top" wrapText="1"/>
    </xf>
    <xf numFmtId="4" fontId="8" fillId="4" borderId="95" xfId="0" applyNumberFormat="1" applyFont="1" applyFill="1" applyBorder="1" applyAlignment="1" applyProtection="1">
      <alignment horizontal="center" vertical="top" wrapText="1"/>
    </xf>
    <xf numFmtId="4" fontId="8" fillId="4" borderId="39" xfId="0" applyNumberFormat="1" applyFont="1" applyFill="1" applyBorder="1" applyAlignment="1" applyProtection="1">
      <alignment horizontal="center" vertical="top" wrapText="1"/>
    </xf>
    <xf numFmtId="4" fontId="8" fillId="6" borderId="51" xfId="0" applyNumberFormat="1" applyFont="1" applyFill="1" applyBorder="1" applyAlignment="1" applyProtection="1">
      <alignment horizontal="center" vertical="top" wrapText="1"/>
    </xf>
    <xf numFmtId="4" fontId="8" fillId="6" borderId="32" xfId="0" applyNumberFormat="1" applyFont="1" applyFill="1" applyBorder="1" applyAlignment="1" applyProtection="1">
      <alignment horizontal="center" vertical="top" wrapText="1"/>
    </xf>
    <xf numFmtId="4" fontId="10" fillId="6" borderId="116" xfId="0" applyNumberFormat="1" applyFont="1" applyFill="1" applyBorder="1" applyAlignment="1" applyProtection="1">
      <alignment horizontal="center" vertical="top" wrapText="1"/>
    </xf>
    <xf numFmtId="4" fontId="10" fillId="6" borderId="119" xfId="0" applyNumberFormat="1" applyFont="1" applyFill="1" applyBorder="1" applyAlignment="1" applyProtection="1">
      <alignment horizontal="center" vertical="top" wrapText="1"/>
    </xf>
    <xf numFmtId="4" fontId="8" fillId="0" borderId="95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 applyFill="1" applyAlignment="1" applyProtection="1">
      <alignment horizontal="center" vertical="center"/>
    </xf>
    <xf numFmtId="4" fontId="8" fillId="4" borderId="0" xfId="0" applyNumberFormat="1" applyFont="1" applyFill="1" applyBorder="1" applyAlignment="1" applyProtection="1">
      <alignment horizontal="center" vertical="top" wrapText="1"/>
    </xf>
    <xf numFmtId="4" fontId="8" fillId="0" borderId="84" xfId="0" applyNumberFormat="1" applyFont="1" applyFill="1" applyBorder="1" applyAlignment="1" applyProtection="1">
      <alignment horizontal="center" vertical="top" wrapText="1"/>
    </xf>
    <xf numFmtId="4" fontId="9" fillId="6" borderId="77" xfId="0" applyNumberFormat="1" applyFont="1" applyFill="1" applyBorder="1" applyAlignment="1" applyProtection="1">
      <alignment horizontal="center" vertical="top" wrapText="1"/>
    </xf>
    <xf numFmtId="4" fontId="8" fillId="0" borderId="78" xfId="0" applyNumberFormat="1" applyFont="1" applyFill="1" applyBorder="1" applyAlignment="1" applyProtection="1">
      <alignment horizontal="center" vertical="top" wrapText="1"/>
    </xf>
    <xf numFmtId="4" fontId="8" fillId="0" borderId="38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4" fontId="5" fillId="6" borderId="130" xfId="0" applyNumberFormat="1" applyFont="1" applyFill="1" applyBorder="1" applyAlignment="1" applyProtection="1">
      <alignment horizontal="center" vertical="top" wrapText="1"/>
    </xf>
    <xf numFmtId="4" fontId="5" fillId="6" borderId="126" xfId="0" applyNumberFormat="1" applyFont="1" applyFill="1" applyBorder="1" applyAlignment="1" applyProtection="1">
      <alignment horizontal="center" vertical="top" wrapText="1"/>
    </xf>
    <xf numFmtId="4" fontId="5" fillId="6" borderId="129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left" vertical="top" wrapText="1"/>
    </xf>
    <xf numFmtId="4" fontId="8" fillId="0" borderId="0" xfId="0" applyNumberFormat="1" applyFont="1" applyFill="1" applyAlignment="1" applyProtection="1">
      <alignment horizontal="left" vertical="top"/>
    </xf>
    <xf numFmtId="4" fontId="8" fillId="0" borderId="0" xfId="0" applyNumberFormat="1" applyFont="1" applyFill="1" applyAlignment="1" applyProtection="1">
      <alignment horizontal="justify" vertical="top"/>
    </xf>
    <xf numFmtId="4" fontId="9" fillId="4" borderId="15" xfId="0" applyNumberFormat="1" applyFont="1" applyFill="1" applyBorder="1" applyAlignment="1" applyProtection="1">
      <alignment horizontal="center" vertical="top" wrapText="1"/>
    </xf>
    <xf numFmtId="4" fontId="8" fillId="4" borderId="51" xfId="0" applyNumberFormat="1" applyFont="1" applyFill="1" applyBorder="1" applyAlignment="1" applyProtection="1">
      <alignment horizontal="center" vertical="top" wrapText="1"/>
    </xf>
    <xf numFmtId="4" fontId="8" fillId="4" borderId="32" xfId="0" applyNumberFormat="1" applyFont="1" applyFill="1" applyBorder="1" applyAlignment="1" applyProtection="1">
      <alignment horizontal="center" vertical="top" wrapText="1"/>
    </xf>
    <xf numFmtId="4" fontId="10" fillId="4" borderId="116" xfId="0" applyNumberFormat="1" applyFont="1" applyFill="1" applyBorder="1" applyAlignment="1" applyProtection="1">
      <alignment horizontal="center" vertical="top" wrapText="1"/>
    </xf>
    <xf numFmtId="4" fontId="10" fillId="4" borderId="119" xfId="0" applyNumberFormat="1" applyFont="1" applyFill="1" applyBorder="1" applyAlignment="1" applyProtection="1">
      <alignment horizontal="center" vertical="top" wrapText="1"/>
    </xf>
    <xf numFmtId="4" fontId="9" fillId="4" borderId="77" xfId="0" applyNumberFormat="1" applyFont="1" applyFill="1" applyBorder="1" applyAlignment="1" applyProtection="1">
      <alignment horizontal="center" vertical="top" wrapText="1"/>
    </xf>
    <xf numFmtId="4" fontId="5" fillId="4" borderId="130" xfId="0" applyNumberFormat="1" applyFont="1" applyFill="1" applyBorder="1" applyAlignment="1" applyProtection="1">
      <alignment horizontal="center" vertical="top" wrapText="1"/>
    </xf>
    <xf numFmtId="4" fontId="47" fillId="2" borderId="0" xfId="0" applyNumberFormat="1" applyFont="1" applyFill="1" applyBorder="1" applyAlignment="1" applyProtection="1">
      <alignment horizontal="center" vertical="center"/>
    </xf>
    <xf numFmtId="4" fontId="8" fillId="0" borderId="15" xfId="0" applyNumberFormat="1" applyFont="1" applyFill="1" applyBorder="1" applyAlignment="1" applyProtection="1">
      <alignment horizontal="center" vertical="top" wrapText="1"/>
    </xf>
    <xf numFmtId="4" fontId="9" fillId="7" borderId="15" xfId="0" applyNumberFormat="1" applyFont="1" applyFill="1" applyBorder="1" applyAlignment="1" applyProtection="1">
      <alignment horizontal="center" vertical="top" wrapText="1"/>
    </xf>
    <xf numFmtId="4" fontId="9" fillId="0" borderId="79" xfId="0" applyNumberFormat="1" applyFont="1" applyFill="1" applyBorder="1" applyAlignment="1" applyProtection="1">
      <alignment horizontal="center" vertical="top" wrapText="1"/>
    </xf>
    <xf numFmtId="4" fontId="8" fillId="7" borderId="51" xfId="0" applyNumberFormat="1" applyFont="1" applyFill="1" applyBorder="1" applyAlignment="1" applyProtection="1">
      <alignment horizontal="center" vertical="top" wrapText="1"/>
    </xf>
    <xf numFmtId="4" fontId="8" fillId="7" borderId="32" xfId="0" applyNumberFormat="1" applyFont="1" applyFill="1" applyBorder="1" applyAlignment="1" applyProtection="1">
      <alignment horizontal="center" vertical="top" wrapText="1"/>
    </xf>
    <xf numFmtId="4" fontId="10" fillId="7" borderId="116" xfId="0" applyNumberFormat="1" applyFont="1" applyFill="1" applyBorder="1" applyAlignment="1" applyProtection="1">
      <alignment horizontal="center" vertical="top" wrapText="1"/>
    </xf>
    <xf numFmtId="4" fontId="10" fillId="7" borderId="119" xfId="0" applyNumberFormat="1" applyFont="1" applyFill="1" applyBorder="1" applyAlignment="1" applyProtection="1">
      <alignment horizontal="center" vertical="top" wrapText="1"/>
    </xf>
    <xf numFmtId="4" fontId="8" fillId="0" borderId="77" xfId="0" applyNumberFormat="1" applyFont="1" applyFill="1" applyBorder="1" applyAlignment="1" applyProtection="1">
      <alignment horizontal="center" vertical="top" wrapText="1"/>
    </xf>
    <xf numFmtId="4" fontId="9" fillId="7" borderId="77" xfId="0" applyNumberFormat="1" applyFont="1" applyFill="1" applyBorder="1" applyAlignment="1" applyProtection="1">
      <alignment horizontal="center" vertical="top" wrapText="1"/>
    </xf>
    <xf numFmtId="4" fontId="9" fillId="0" borderId="38" xfId="0" applyNumberFormat="1" applyFont="1" applyFill="1" applyBorder="1" applyAlignment="1" applyProtection="1">
      <alignment horizontal="center" vertical="top" wrapText="1"/>
    </xf>
    <xf numFmtId="0" fontId="57" fillId="6" borderId="121" xfId="0" applyFont="1" applyFill="1" applyBorder="1" applyAlignment="1" applyProtection="1">
      <alignment horizontal="center" vertical="top" wrapText="1"/>
    </xf>
    <xf numFmtId="0" fontId="57" fillId="6" borderId="122" xfId="0" applyFont="1" applyFill="1" applyBorder="1" applyAlignment="1" applyProtection="1">
      <alignment horizontal="center" vertical="top" wrapText="1"/>
    </xf>
    <xf numFmtId="4" fontId="57" fillId="6" borderId="123" xfId="0" applyNumberFormat="1" applyFont="1" applyFill="1" applyBorder="1" applyAlignment="1" applyProtection="1">
      <alignment horizontal="center" vertical="top" wrapText="1"/>
    </xf>
    <xf numFmtId="0" fontId="57" fillId="4" borderId="65" xfId="0" applyFont="1" applyFill="1" applyBorder="1" applyAlignment="1" applyProtection="1">
      <alignment horizontal="center" vertical="top" wrapText="1"/>
    </xf>
    <xf numFmtId="4" fontId="57" fillId="4" borderId="65" xfId="0" applyNumberFormat="1" applyFont="1" applyFill="1" applyBorder="1" applyAlignment="1" applyProtection="1">
      <alignment horizontal="center" vertical="top" wrapText="1"/>
    </xf>
    <xf numFmtId="0" fontId="57" fillId="7" borderId="65" xfId="0" applyFont="1" applyFill="1" applyBorder="1" applyAlignment="1" applyProtection="1">
      <alignment horizontal="center" vertical="top" wrapText="1"/>
    </xf>
    <xf numFmtId="4" fontId="57" fillId="7" borderId="65" xfId="0" applyNumberFormat="1" applyFont="1" applyFill="1" applyBorder="1" applyAlignment="1" applyProtection="1">
      <alignment horizontal="center" vertical="top" wrapText="1"/>
    </xf>
    <xf numFmtId="0" fontId="57" fillId="6" borderId="78" xfId="0" applyFont="1" applyFill="1" applyBorder="1" applyAlignment="1" applyProtection="1">
      <alignment horizontal="center" vertical="top" wrapText="1"/>
    </xf>
    <xf numFmtId="4" fontId="57" fillId="6" borderId="78" xfId="0" applyNumberFormat="1" applyFont="1" applyFill="1" applyBorder="1" applyAlignment="1" applyProtection="1">
      <alignment horizontal="center" vertical="top" wrapText="1"/>
    </xf>
    <xf numFmtId="0" fontId="57" fillId="4" borderId="78" xfId="0" applyFont="1" applyFill="1" applyBorder="1" applyAlignment="1" applyProtection="1">
      <alignment horizontal="center" vertical="top" wrapText="1"/>
    </xf>
    <xf numFmtId="4" fontId="57" fillId="4" borderId="78" xfId="0" applyNumberFormat="1" applyFont="1" applyFill="1" applyBorder="1" applyAlignment="1" applyProtection="1">
      <alignment horizontal="center" vertical="top" wrapText="1"/>
    </xf>
    <xf numFmtId="0" fontId="57" fillId="7" borderId="78" xfId="0" applyFont="1" applyFill="1" applyBorder="1" applyAlignment="1" applyProtection="1">
      <alignment horizontal="center" vertical="top" wrapText="1"/>
    </xf>
    <xf numFmtId="4" fontId="57" fillId="7" borderId="78" xfId="0" applyNumberFormat="1" applyFont="1" applyFill="1" applyBorder="1" applyAlignment="1" applyProtection="1">
      <alignment horizontal="center" vertical="top" wrapText="1"/>
    </xf>
    <xf numFmtId="0" fontId="57" fillId="4" borderId="93" xfId="0" applyFont="1" applyFill="1" applyBorder="1" applyAlignment="1" applyProtection="1">
      <alignment horizontal="center" vertical="top" wrapText="1"/>
    </xf>
    <xf numFmtId="0" fontId="57" fillId="7" borderId="93" xfId="0" applyFont="1" applyFill="1" applyBorder="1" applyAlignment="1" applyProtection="1">
      <alignment horizontal="center" vertical="top" wrapText="1"/>
    </xf>
    <xf numFmtId="3" fontId="57" fillId="6" borderId="79" xfId="0" applyNumberFormat="1" applyFont="1" applyFill="1" applyBorder="1" applyAlignment="1" applyProtection="1">
      <alignment horizontal="center" vertical="top" wrapText="1"/>
    </xf>
    <xf numFmtId="4" fontId="57" fillId="6" borderId="79" xfId="0" applyNumberFormat="1" applyFont="1" applyFill="1" applyBorder="1" applyAlignment="1" applyProtection="1">
      <alignment horizontal="center" vertical="top" wrapText="1"/>
    </xf>
    <xf numFmtId="3" fontId="57" fillId="4" borderId="79" xfId="0" applyNumberFormat="1" applyFont="1" applyFill="1" applyBorder="1" applyAlignment="1" applyProtection="1">
      <alignment horizontal="center" vertical="top" wrapText="1"/>
    </xf>
    <xf numFmtId="4" fontId="57" fillId="4" borderId="79" xfId="0" applyNumberFormat="1" applyFont="1" applyFill="1" applyBorder="1" applyAlignment="1" applyProtection="1">
      <alignment horizontal="center" vertical="top" wrapText="1"/>
    </xf>
    <xf numFmtId="3" fontId="57" fillId="7" borderId="79" xfId="0" applyNumberFormat="1" applyFont="1" applyFill="1" applyBorder="1" applyAlignment="1" applyProtection="1">
      <alignment horizontal="center" vertical="top" wrapText="1"/>
    </xf>
    <xf numFmtId="4" fontId="57" fillId="7" borderId="79" xfId="0" applyNumberFormat="1" applyFont="1" applyFill="1" applyBorder="1" applyAlignment="1" applyProtection="1">
      <alignment horizontal="center" vertical="top" wrapText="1"/>
    </xf>
    <xf numFmtId="0" fontId="57" fillId="0" borderId="85" xfId="0" applyFont="1" applyFill="1" applyBorder="1" applyAlignment="1" applyProtection="1">
      <alignment horizontal="center" vertical="top" wrapText="1"/>
    </xf>
    <xf numFmtId="4" fontId="57" fillId="6" borderId="82" xfId="0" applyNumberFormat="1" applyFont="1" applyFill="1" applyBorder="1" applyAlignment="1" applyProtection="1">
      <alignment horizontal="center" vertical="top" wrapText="1"/>
    </xf>
    <xf numFmtId="0" fontId="57" fillId="4" borderId="81" xfId="0" applyFont="1" applyFill="1" applyBorder="1" applyAlignment="1" applyProtection="1">
      <alignment horizontal="center" vertical="top" wrapText="1"/>
    </xf>
    <xf numFmtId="4" fontId="57" fillId="4" borderId="82" xfId="0" applyNumberFormat="1" applyFont="1" applyFill="1" applyBorder="1" applyAlignment="1" applyProtection="1">
      <alignment horizontal="center" vertical="top" wrapText="1"/>
    </xf>
    <xf numFmtId="0" fontId="57" fillId="7" borderId="81" xfId="0" applyFont="1" applyFill="1" applyBorder="1" applyAlignment="1" applyProtection="1">
      <alignment horizontal="center" vertical="top" wrapText="1"/>
    </xf>
    <xf numFmtId="4" fontId="57" fillId="7" borderId="82" xfId="0" applyNumberFormat="1" applyFont="1" applyFill="1" applyBorder="1" applyAlignment="1" applyProtection="1">
      <alignment horizontal="center" vertical="top" wrapText="1"/>
    </xf>
    <xf numFmtId="2" fontId="57" fillId="6" borderId="78" xfId="0" applyNumberFormat="1" applyFont="1" applyFill="1" applyBorder="1" applyAlignment="1" applyProtection="1">
      <alignment horizontal="center" vertical="top" wrapText="1"/>
    </xf>
    <xf numFmtId="2" fontId="57" fillId="4" borderId="78" xfId="0" applyNumberFormat="1" applyFont="1" applyFill="1" applyBorder="1" applyAlignment="1" applyProtection="1">
      <alignment horizontal="center" vertical="top" wrapText="1"/>
    </xf>
    <xf numFmtId="2" fontId="57" fillId="6" borderId="11" xfId="0" applyNumberFormat="1" applyFont="1" applyFill="1" applyBorder="1" applyAlignment="1" applyProtection="1">
      <alignment horizontal="center" vertical="top" wrapText="1"/>
    </xf>
    <xf numFmtId="2" fontId="57" fillId="4" borderId="11" xfId="0" applyNumberFormat="1" applyFont="1" applyFill="1" applyBorder="1" applyAlignment="1" applyProtection="1">
      <alignment horizontal="center" vertical="top" wrapText="1"/>
    </xf>
    <xf numFmtId="3" fontId="57" fillId="6" borderId="11" xfId="0" applyNumberFormat="1" applyFont="1" applyFill="1" applyBorder="1" applyAlignment="1" applyProtection="1">
      <alignment horizontal="center" vertical="top" wrapText="1"/>
    </xf>
    <xf numFmtId="4" fontId="57" fillId="6" borderId="11" xfId="0" applyNumberFormat="1" applyFont="1" applyFill="1" applyBorder="1" applyAlignment="1" applyProtection="1">
      <alignment horizontal="center" vertical="top" wrapText="1"/>
    </xf>
    <xf numFmtId="3" fontId="57" fillId="4" borderId="11" xfId="0" applyNumberFormat="1" applyFont="1" applyFill="1" applyBorder="1" applyAlignment="1" applyProtection="1">
      <alignment horizontal="center" vertical="top" wrapText="1"/>
    </xf>
    <xf numFmtId="4" fontId="57" fillId="4" borderId="11" xfId="0" applyNumberFormat="1" applyFont="1" applyFill="1" applyBorder="1" applyAlignment="1" applyProtection="1">
      <alignment horizontal="center" vertical="top" wrapText="1"/>
    </xf>
    <xf numFmtId="3" fontId="57" fillId="7" borderId="11" xfId="0" applyNumberFormat="1" applyFont="1" applyFill="1" applyBorder="1" applyAlignment="1" applyProtection="1">
      <alignment horizontal="center" vertical="top" wrapText="1"/>
    </xf>
    <xf numFmtId="49" fontId="31" fillId="0" borderId="131" xfId="0" applyNumberFormat="1" applyFont="1" applyFill="1" applyBorder="1" applyAlignment="1">
      <alignment vertical="center"/>
    </xf>
    <xf numFmtId="49" fontId="31" fillId="0" borderId="132" xfId="0" applyNumberFormat="1" applyFont="1" applyFill="1" applyBorder="1" applyAlignment="1">
      <alignment vertical="center"/>
    </xf>
    <xf numFmtId="3" fontId="5" fillId="0" borderId="130" xfId="0" applyNumberFormat="1" applyFont="1" applyFill="1" applyBorder="1" applyAlignment="1" applyProtection="1">
      <alignment horizontal="center" vertical="top" wrapText="1"/>
    </xf>
    <xf numFmtId="0" fontId="31" fillId="0" borderId="73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57" fillId="6" borderId="11" xfId="0" applyFont="1" applyFill="1" applyBorder="1" applyAlignment="1" applyProtection="1">
      <alignment horizontal="center" vertical="top" wrapText="1"/>
    </xf>
    <xf numFmtId="0" fontId="57" fillId="4" borderId="11" xfId="0" applyFont="1" applyFill="1" applyBorder="1" applyAlignment="1" applyProtection="1">
      <alignment horizontal="center" vertical="top" wrapText="1"/>
    </xf>
    <xf numFmtId="0" fontId="57" fillId="7" borderId="11" xfId="0" applyFont="1" applyFill="1" applyBorder="1" applyAlignment="1" applyProtection="1">
      <alignment horizontal="center" vertical="top" wrapText="1"/>
    </xf>
    <xf numFmtId="0" fontId="57" fillId="0" borderId="92" xfId="0" applyFont="1" applyFill="1" applyBorder="1" applyAlignment="1" applyProtection="1">
      <alignment horizontal="center" vertical="top" wrapText="1"/>
    </xf>
    <xf numFmtId="0" fontId="57" fillId="0" borderId="93" xfId="0" applyFont="1" applyFill="1" applyBorder="1" applyAlignment="1" applyProtection="1">
      <alignment horizontal="center" vertical="top" wrapText="1"/>
    </xf>
    <xf numFmtId="0" fontId="57" fillId="6" borderId="93" xfId="0" applyFont="1" applyFill="1" applyBorder="1" applyAlignment="1" applyProtection="1">
      <alignment horizontal="center" vertical="top" wrapText="1"/>
    </xf>
    <xf numFmtId="49" fontId="31" fillId="0" borderId="22" xfId="0" applyNumberFormat="1" applyFont="1" applyBorder="1" applyAlignment="1">
      <alignment vertical="top"/>
    </xf>
    <xf numFmtId="49" fontId="31" fillId="0" borderId="135" xfId="0" applyNumberFormat="1" applyFont="1" applyBorder="1" applyAlignment="1">
      <alignment vertical="top"/>
    </xf>
    <xf numFmtId="0" fontId="5" fillId="0" borderId="134" xfId="0" applyFont="1" applyFill="1" applyBorder="1" applyAlignment="1" applyProtection="1">
      <alignment horizontal="center" vertical="top" wrapText="1"/>
    </xf>
    <xf numFmtId="0" fontId="5" fillId="0" borderId="112" xfId="0" applyFont="1" applyFill="1" applyBorder="1" applyAlignment="1" applyProtection="1">
      <alignment horizontal="center" vertical="top" wrapText="1"/>
    </xf>
    <xf numFmtId="2" fontId="47" fillId="2" borderId="39" xfId="0" applyNumberFormat="1" applyFont="1" applyFill="1" applyBorder="1" applyAlignment="1" applyProtection="1">
      <alignment horizontal="center" vertical="center"/>
    </xf>
    <xf numFmtId="2" fontId="8" fillId="0" borderId="23" xfId="0" applyNumberFormat="1" applyFont="1" applyFill="1" applyBorder="1" applyAlignment="1" applyProtection="1">
      <alignment horizontal="center" vertical="top" wrapText="1"/>
    </xf>
    <xf numFmtId="2" fontId="9" fillId="6" borderId="15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top" wrapText="1"/>
    </xf>
    <xf numFmtId="2" fontId="8" fillId="0" borderId="79" xfId="0" applyNumberFormat="1" applyFont="1" applyFill="1" applyBorder="1" applyAlignment="1" applyProtection="1">
      <alignment horizontal="center" vertical="top" wrapText="1"/>
    </xf>
    <xf numFmtId="2" fontId="8" fillId="4" borderId="95" xfId="0" applyNumberFormat="1" applyFont="1" applyFill="1" applyBorder="1" applyAlignment="1" applyProtection="1">
      <alignment horizontal="center" vertical="top" wrapText="1"/>
    </xf>
    <xf numFmtId="2" fontId="8" fillId="4" borderId="39" xfId="0" applyNumberFormat="1" applyFont="1" applyFill="1" applyBorder="1" applyAlignment="1" applyProtection="1">
      <alignment horizontal="center" vertical="top" wrapText="1"/>
    </xf>
    <xf numFmtId="2" fontId="47" fillId="11" borderId="95" xfId="0" applyNumberFormat="1" applyFont="1" applyFill="1" applyBorder="1" applyAlignment="1" applyProtection="1">
      <alignment horizontal="center" vertical="center"/>
    </xf>
    <xf numFmtId="2" fontId="47" fillId="0" borderId="0" xfId="0" applyNumberFormat="1" applyFont="1" applyFill="1" applyBorder="1" applyAlignment="1" applyProtection="1">
      <alignment horizontal="center" vertical="center"/>
    </xf>
    <xf numFmtId="2" fontId="8" fillId="6" borderId="38" xfId="0" applyNumberFormat="1" applyFont="1" applyFill="1" applyBorder="1" applyAlignment="1" applyProtection="1">
      <alignment horizontal="center" vertical="top" wrapText="1"/>
    </xf>
    <xf numFmtId="2" fontId="47" fillId="4" borderId="95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center" vertical="top" wrapText="1"/>
    </xf>
    <xf numFmtId="2" fontId="8" fillId="0" borderId="95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2" fontId="1" fillId="0" borderId="0" xfId="0" applyNumberFormat="1" applyFont="1" applyFill="1" applyAlignment="1" applyProtection="1">
      <alignment horizontal="left" vertical="center"/>
    </xf>
    <xf numFmtId="2" fontId="9" fillId="4" borderId="15" xfId="0" applyNumberFormat="1" applyFont="1" applyFill="1" applyBorder="1" applyAlignment="1" applyProtection="1">
      <alignment horizontal="center" vertical="top" wrapText="1"/>
    </xf>
    <xf numFmtId="2" fontId="8" fillId="4" borderId="38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</xf>
    <xf numFmtId="2" fontId="8" fillId="0" borderId="0" xfId="0" applyNumberFormat="1" applyFont="1" applyFill="1" applyAlignment="1" applyProtection="1">
      <alignment horizontal="left" vertical="top"/>
    </xf>
    <xf numFmtId="2" fontId="8" fillId="0" borderId="0" xfId="0" applyNumberFormat="1" applyFont="1" applyFill="1" applyAlignment="1" applyProtection="1">
      <alignment horizontal="justify" vertical="top"/>
    </xf>
    <xf numFmtId="2" fontId="8" fillId="0" borderId="0" xfId="0" applyNumberFormat="1" applyFont="1" applyFill="1" applyAlignment="1" applyProtection="1">
      <alignment horizontal="left" vertical="center"/>
    </xf>
    <xf numFmtId="2" fontId="47" fillId="2" borderId="0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top" wrapText="1"/>
    </xf>
    <xf numFmtId="2" fontId="9" fillId="7" borderId="15" xfId="0" applyNumberFormat="1" applyFont="1" applyFill="1" applyBorder="1" applyAlignment="1" applyProtection="1">
      <alignment horizontal="center" vertical="top" wrapText="1"/>
    </xf>
    <xf numFmtId="2" fontId="9" fillId="0" borderId="79" xfId="0" applyNumberFormat="1" applyFont="1" applyFill="1" applyBorder="1" applyAlignment="1" applyProtection="1">
      <alignment horizontal="center" vertical="top" wrapText="1"/>
    </xf>
    <xf numFmtId="2" fontId="8" fillId="7" borderId="38" xfId="0" applyNumberFormat="1" applyFont="1" applyFill="1" applyBorder="1" applyAlignment="1" applyProtection="1">
      <alignment horizontal="center" vertical="top" wrapText="1"/>
    </xf>
    <xf numFmtId="4" fontId="5" fillId="6" borderId="13" xfId="0" applyNumberFormat="1" applyFont="1" applyFill="1" applyBorder="1" applyAlignment="1" applyProtection="1">
      <alignment horizontal="center" vertical="top" wrapText="1"/>
    </xf>
    <xf numFmtId="4" fontId="5" fillId="4" borderId="95" xfId="0" applyNumberFormat="1" applyFont="1" applyFill="1" applyBorder="1" applyAlignment="1" applyProtection="1">
      <alignment horizontal="center" vertical="top" wrapText="1"/>
    </xf>
    <xf numFmtId="4" fontId="8" fillId="4" borderId="1" xfId="0" applyNumberFormat="1" applyFont="1" applyFill="1" applyBorder="1" applyAlignment="1" applyProtection="1">
      <alignment horizontal="center" vertical="top" wrapText="1"/>
    </xf>
    <xf numFmtId="4" fontId="10" fillId="6" borderId="16" xfId="0" applyNumberFormat="1" applyFont="1" applyFill="1" applyBorder="1" applyAlignment="1" applyProtection="1">
      <alignment horizontal="center" vertical="top" wrapText="1"/>
    </xf>
    <xf numFmtId="4" fontId="10" fillId="0" borderId="95" xfId="0" applyNumberFormat="1" applyFont="1" applyFill="1" applyBorder="1" applyAlignment="1" applyProtection="1">
      <alignment horizontal="center" vertical="top" wrapText="1"/>
    </xf>
    <xf numFmtId="4" fontId="10" fillId="0" borderId="0" xfId="0" applyNumberFormat="1" applyFont="1" applyFill="1" applyBorder="1" applyAlignment="1" applyProtection="1">
      <alignment horizontal="center" vertical="top" wrapText="1"/>
    </xf>
    <xf numFmtId="4" fontId="8" fillId="0" borderId="13" xfId="0" applyNumberFormat="1" applyFont="1" applyFill="1" applyBorder="1" applyAlignment="1" applyProtection="1">
      <alignment horizontal="center" vertical="top" wrapText="1"/>
    </xf>
    <xf numFmtId="4" fontId="10" fillId="4" borderId="3" xfId="0" applyNumberFormat="1" applyFont="1" applyFill="1" applyBorder="1" applyAlignment="1" applyProtection="1">
      <alignment horizontal="center" vertical="top" wrapText="1"/>
    </xf>
    <xf numFmtId="4" fontId="10" fillId="6" borderId="32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left" vertical="center"/>
    </xf>
    <xf numFmtId="4" fontId="5" fillId="4" borderId="13" xfId="0" applyNumberFormat="1" applyFont="1" applyFill="1" applyBorder="1" applyAlignment="1" applyProtection="1">
      <alignment horizontal="center" vertical="top" wrapText="1"/>
    </xf>
    <xf numFmtId="4" fontId="10" fillId="4" borderId="16" xfId="0" applyNumberFormat="1" applyFont="1" applyFill="1" applyBorder="1" applyAlignment="1" applyProtection="1">
      <alignment horizontal="center" vertical="top" wrapText="1"/>
    </xf>
    <xf numFmtId="4" fontId="10" fillId="4" borderId="32" xfId="0" applyNumberFormat="1" applyFont="1" applyFill="1" applyBorder="1" applyAlignment="1" applyProtection="1">
      <alignment horizontal="center" vertical="top" wrapText="1"/>
    </xf>
    <xf numFmtId="4" fontId="10" fillId="7" borderId="79" xfId="0" applyNumberFormat="1" applyFont="1" applyFill="1" applyBorder="1" applyAlignment="1" applyProtection="1">
      <alignment horizontal="center" vertical="top" wrapText="1"/>
    </xf>
    <xf numFmtId="4" fontId="10" fillId="7" borderId="16" xfId="0" applyNumberFormat="1" applyFont="1" applyFill="1" applyBorder="1" applyAlignment="1" applyProtection="1">
      <alignment horizontal="center" vertical="top" wrapText="1"/>
    </xf>
    <xf numFmtId="4" fontId="9" fillId="0" borderId="13" xfId="0" applyNumberFormat="1" applyFont="1" applyFill="1" applyBorder="1" applyAlignment="1" applyProtection="1">
      <alignment horizontal="center" vertical="top" wrapText="1"/>
    </xf>
    <xf numFmtId="4" fontId="10" fillId="7" borderId="0" xfId="0" applyNumberFormat="1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>
      <alignment vertical="top"/>
    </xf>
    <xf numFmtId="0" fontId="26" fillId="4" borderId="0" xfId="0" applyFont="1" applyFill="1" applyBorder="1" applyAlignment="1" applyProtection="1">
      <alignment horizontal="center" vertical="top" wrapText="1"/>
    </xf>
    <xf numFmtId="4" fontId="10" fillId="4" borderId="0" xfId="0" applyNumberFormat="1" applyFont="1" applyFill="1" applyBorder="1" applyAlignment="1" applyProtection="1">
      <alignment horizontal="center" vertical="top" wrapText="1"/>
    </xf>
    <xf numFmtId="49" fontId="31" fillId="0" borderId="136" xfId="0" applyNumberFormat="1" applyFont="1" applyFill="1" applyBorder="1" applyAlignment="1">
      <alignment horizontal="left" vertical="top" wrapText="1"/>
    </xf>
    <xf numFmtId="0" fontId="10" fillId="6" borderId="137" xfId="0" applyFont="1" applyFill="1" applyBorder="1" applyAlignment="1" applyProtection="1">
      <alignment horizontal="center" vertical="top" wrapText="1"/>
    </xf>
    <xf numFmtId="0" fontId="10" fillId="0" borderId="138" xfId="0" applyFont="1" applyFill="1" applyBorder="1" applyAlignment="1" applyProtection="1">
      <alignment horizontal="center" vertical="center" wrapText="1"/>
    </xf>
    <xf numFmtId="4" fontId="10" fillId="6" borderId="139" xfId="0" applyNumberFormat="1" applyFont="1" applyFill="1" applyBorder="1" applyAlignment="1" applyProtection="1">
      <alignment horizontal="center" vertical="center" wrapText="1"/>
    </xf>
    <xf numFmtId="0" fontId="10" fillId="4" borderId="137" xfId="0" applyFont="1" applyFill="1" applyBorder="1" applyAlignment="1" applyProtection="1">
      <alignment horizontal="center" vertical="center" wrapText="1"/>
    </xf>
    <xf numFmtId="4" fontId="10" fillId="4" borderId="139" xfId="0" applyNumberFormat="1" applyFont="1" applyFill="1" applyBorder="1" applyAlignment="1" applyProtection="1">
      <alignment horizontal="center" vertical="top" wrapText="1"/>
    </xf>
    <xf numFmtId="0" fontId="10" fillId="7" borderId="137" xfId="0" applyFont="1" applyFill="1" applyBorder="1" applyAlignment="1" applyProtection="1">
      <alignment horizontal="center" vertical="top" wrapText="1"/>
    </xf>
    <xf numFmtId="4" fontId="10" fillId="7" borderId="139" xfId="0" applyNumberFormat="1" applyFont="1" applyFill="1" applyBorder="1" applyAlignment="1" applyProtection="1">
      <alignment horizontal="center" vertical="top" wrapText="1"/>
    </xf>
    <xf numFmtId="0" fontId="8" fillId="6" borderId="137" xfId="0" applyFont="1" applyFill="1" applyBorder="1" applyAlignment="1" applyProtection="1">
      <alignment horizontal="left" vertical="top" wrapText="1"/>
    </xf>
    <xf numFmtId="0" fontId="8" fillId="4" borderId="137" xfId="0" applyFont="1" applyFill="1" applyBorder="1" applyAlignment="1" applyProtection="1">
      <alignment horizontal="left" vertical="center" wrapText="1"/>
    </xf>
    <xf numFmtId="0" fontId="8" fillId="7" borderId="137" xfId="0" applyFont="1" applyFill="1" applyBorder="1" applyAlignment="1" applyProtection="1">
      <alignment horizontal="left" vertical="top" wrapText="1"/>
    </xf>
    <xf numFmtId="49" fontId="31" fillId="0" borderId="140" xfId="0" applyNumberFormat="1" applyFont="1" applyFill="1" applyBorder="1" applyAlignment="1">
      <alignment horizontal="left" vertical="top" wrapText="1"/>
    </xf>
    <xf numFmtId="0" fontId="8" fillId="0" borderId="141" xfId="0" applyFont="1" applyFill="1" applyBorder="1" applyAlignment="1" applyProtection="1">
      <alignment horizontal="center" vertical="center" wrapText="1"/>
    </xf>
    <xf numFmtId="0" fontId="8" fillId="6" borderId="142" xfId="0" applyFont="1" applyFill="1" applyBorder="1" applyAlignment="1" applyProtection="1">
      <alignment horizontal="left" vertical="top" wrapText="1"/>
    </xf>
    <xf numFmtId="4" fontId="10" fillId="6" borderId="143" xfId="0" applyNumberFormat="1" applyFont="1" applyFill="1" applyBorder="1" applyAlignment="1" applyProtection="1">
      <alignment horizontal="center" vertical="center" wrapText="1"/>
    </xf>
    <xf numFmtId="0" fontId="8" fillId="4" borderId="142" xfId="0" applyFont="1" applyFill="1" applyBorder="1" applyAlignment="1" applyProtection="1">
      <alignment horizontal="left" vertical="center" wrapText="1"/>
    </xf>
    <xf numFmtId="4" fontId="10" fillId="4" borderId="143" xfId="0" applyNumberFormat="1" applyFont="1" applyFill="1" applyBorder="1" applyAlignment="1" applyProtection="1">
      <alignment horizontal="center" vertical="top" wrapText="1"/>
    </xf>
    <xf numFmtId="0" fontId="8" fillId="7" borderId="142" xfId="0" applyFont="1" applyFill="1" applyBorder="1" applyAlignment="1" applyProtection="1">
      <alignment horizontal="left" vertical="top" wrapText="1"/>
    </xf>
    <xf numFmtId="4" fontId="10" fillId="7" borderId="143" xfId="0" applyNumberFormat="1" applyFont="1" applyFill="1" applyBorder="1" applyAlignment="1" applyProtection="1">
      <alignment horizontal="center" vertical="top" wrapText="1"/>
    </xf>
    <xf numFmtId="49" fontId="31" fillId="0" borderId="144" xfId="0" applyNumberFormat="1" applyFont="1" applyBorder="1" applyAlignment="1">
      <alignment vertical="top"/>
    </xf>
    <xf numFmtId="0" fontId="10" fillId="6" borderId="145" xfId="0" applyFont="1" applyFill="1" applyBorder="1" applyAlignment="1" applyProtection="1">
      <alignment horizontal="center" vertical="top" wrapText="1"/>
    </xf>
    <xf numFmtId="49" fontId="31" fillId="0" borderId="149" xfId="0" applyNumberFormat="1" applyFont="1" applyFill="1" applyBorder="1" applyAlignment="1">
      <alignment horizontal="left" vertical="top" wrapText="1"/>
    </xf>
    <xf numFmtId="0" fontId="10" fillId="6" borderId="150" xfId="0" applyFont="1" applyFill="1" applyBorder="1" applyAlignment="1" applyProtection="1">
      <alignment horizontal="center" vertical="top" wrapText="1"/>
    </xf>
    <xf numFmtId="0" fontId="10" fillId="0" borderId="151" xfId="0" applyFont="1" applyFill="1" applyBorder="1" applyAlignment="1" applyProtection="1">
      <alignment horizontal="center" vertical="top" wrapText="1"/>
    </xf>
    <xf numFmtId="0" fontId="10" fillId="4" borderId="153" xfId="0" applyFont="1" applyFill="1" applyBorder="1" applyAlignment="1" applyProtection="1">
      <alignment horizontal="center" vertical="top" wrapText="1"/>
    </xf>
    <xf numFmtId="4" fontId="10" fillId="4" borderId="152" xfId="0" applyNumberFormat="1" applyFont="1" applyFill="1" applyBorder="1" applyAlignment="1" applyProtection="1">
      <alignment horizontal="center" vertical="top" wrapText="1"/>
    </xf>
    <xf numFmtId="0" fontId="10" fillId="7" borderId="153" xfId="0" applyFont="1" applyFill="1" applyBorder="1" applyAlignment="1" applyProtection="1">
      <alignment horizontal="center" vertical="top" wrapText="1"/>
    </xf>
    <xf numFmtId="4" fontId="10" fillId="7" borderId="152" xfId="0" applyNumberFormat="1" applyFont="1" applyFill="1" applyBorder="1" applyAlignment="1" applyProtection="1">
      <alignment horizontal="center" vertical="top" wrapText="1"/>
    </xf>
    <xf numFmtId="49" fontId="31" fillId="0" borderId="107" xfId="0" applyNumberFormat="1" applyFont="1" applyFill="1" applyBorder="1" applyAlignment="1">
      <alignment horizontal="left" vertical="top" wrapText="1"/>
    </xf>
    <xf numFmtId="0" fontId="10" fillId="6" borderId="127" xfId="0" applyFont="1" applyFill="1" applyBorder="1" applyAlignment="1" applyProtection="1">
      <alignment horizontal="center" vertical="top" wrapText="1"/>
    </xf>
    <xf numFmtId="0" fontId="10" fillId="4" borderId="127" xfId="0" applyFont="1" applyFill="1" applyBorder="1" applyAlignment="1" applyProtection="1">
      <alignment horizontal="center" vertical="top" wrapText="1"/>
    </xf>
    <xf numFmtId="4" fontId="10" fillId="4" borderId="129" xfId="0" applyNumberFormat="1" applyFont="1" applyFill="1" applyBorder="1" applyAlignment="1" applyProtection="1">
      <alignment horizontal="center" vertical="top" wrapText="1"/>
    </xf>
    <xf numFmtId="0" fontId="10" fillId="7" borderId="127" xfId="0" applyFont="1" applyFill="1" applyBorder="1" applyAlignment="1" applyProtection="1">
      <alignment horizontal="center" vertical="top" wrapText="1"/>
    </xf>
    <xf numFmtId="4" fontId="10" fillId="7" borderId="129" xfId="0" applyNumberFormat="1" applyFont="1" applyFill="1" applyBorder="1" applyAlignment="1" applyProtection="1">
      <alignment horizontal="center" vertical="top" wrapText="1"/>
    </xf>
    <xf numFmtId="0" fontId="31" fillId="0" borderId="154" xfId="0" applyFont="1" applyBorder="1" applyAlignment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10" fillId="0" borderId="109" xfId="0" applyFont="1" applyFill="1" applyBorder="1" applyAlignment="1" applyProtection="1">
      <alignment horizontal="center" vertical="top" wrapText="1"/>
    </xf>
    <xf numFmtId="0" fontId="8" fillId="0" borderId="109" xfId="0" applyFont="1" applyFill="1" applyBorder="1" applyAlignment="1" applyProtection="1">
      <alignment horizontal="left" vertical="top" wrapText="1"/>
    </xf>
    <xf numFmtId="0" fontId="8" fillId="0" borderId="103" xfId="0" applyFont="1" applyFill="1" applyBorder="1" applyAlignment="1" applyProtection="1">
      <alignment horizontal="center" vertical="center" wrapText="1"/>
    </xf>
    <xf numFmtId="0" fontId="31" fillId="0" borderId="154" xfId="0" applyFont="1" applyBorder="1" applyAlignment="1">
      <alignment horizontal="center" vertical="top"/>
    </xf>
    <xf numFmtId="4" fontId="10" fillId="6" borderId="139" xfId="0" applyNumberFormat="1" applyFont="1" applyFill="1" applyBorder="1" applyAlignment="1" applyProtection="1">
      <alignment horizontal="center" vertical="top" wrapText="1"/>
    </xf>
    <xf numFmtId="4" fontId="10" fillId="6" borderId="143" xfId="0" applyNumberFormat="1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95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49" fontId="14" fillId="0" borderId="81" xfId="0" applyNumberFormat="1" applyFont="1" applyFill="1" applyBorder="1" applyAlignment="1" applyProtection="1">
      <alignment horizontal="right" vertical="top" wrapText="1"/>
    </xf>
    <xf numFmtId="0" fontId="12" fillId="0" borderId="88" xfId="0" applyFont="1" applyBorder="1" applyAlignment="1">
      <alignment horizontal="center" vertical="center"/>
    </xf>
    <xf numFmtId="49" fontId="14" fillId="0" borderId="108" xfId="0" applyNumberFormat="1" applyFont="1" applyFill="1" applyBorder="1" applyAlignment="1" applyProtection="1">
      <alignment horizontal="right" vertical="top" wrapText="1"/>
    </xf>
    <xf numFmtId="0" fontId="5" fillId="0" borderId="62" xfId="0" applyFont="1" applyFill="1" applyBorder="1" applyAlignment="1" applyProtection="1">
      <alignment horizontal="center" vertical="top" wrapText="1"/>
    </xf>
    <xf numFmtId="0" fontId="5" fillId="6" borderId="62" xfId="0" applyFont="1" applyFill="1" applyBorder="1" applyAlignment="1" applyProtection="1">
      <alignment horizontal="center" vertical="top" wrapText="1"/>
    </xf>
    <xf numFmtId="0" fontId="5" fillId="4" borderId="62" xfId="0" applyFont="1" applyFill="1" applyBorder="1" applyAlignment="1" applyProtection="1">
      <alignment horizontal="center" vertical="top" wrapText="1"/>
    </xf>
    <xf numFmtId="0" fontId="5" fillId="7" borderId="156" xfId="0" applyFont="1" applyFill="1" applyBorder="1" applyAlignment="1" applyProtection="1">
      <alignment horizontal="center" vertical="top" wrapText="1"/>
    </xf>
    <xf numFmtId="0" fontId="6" fillId="0" borderId="110" xfId="0" applyFont="1" applyFill="1" applyBorder="1" applyAlignment="1" applyProtection="1">
      <alignment horizontal="left" vertical="top" wrapText="1"/>
    </xf>
    <xf numFmtId="49" fontId="12" fillId="0" borderId="22" xfId="0" applyNumberFormat="1" applyFont="1" applyBorder="1" applyAlignment="1">
      <alignment vertical="center"/>
    </xf>
    <xf numFmtId="49" fontId="12" fillId="0" borderId="62" xfId="0" applyNumberFormat="1" applyFont="1" applyBorder="1" applyAlignment="1">
      <alignment vertical="center"/>
    </xf>
    <xf numFmtId="0" fontId="8" fillId="6" borderId="110" xfId="0" applyFont="1" applyFill="1" applyBorder="1" applyAlignment="1" applyProtection="1">
      <alignment horizontal="center" vertical="top" wrapText="1"/>
    </xf>
    <xf numFmtId="0" fontId="8" fillId="4" borderId="110" xfId="0" applyFont="1" applyFill="1" applyBorder="1" applyAlignment="1" applyProtection="1">
      <alignment horizontal="center" vertical="top" wrapText="1"/>
    </xf>
    <xf numFmtId="0" fontId="8" fillId="7" borderId="110" xfId="0" applyFont="1" applyFill="1" applyBorder="1" applyAlignment="1" applyProtection="1">
      <alignment horizontal="center" vertical="top" wrapText="1"/>
    </xf>
    <xf numFmtId="0" fontId="29" fillId="0" borderId="150" xfId="0" applyFont="1" applyFill="1" applyBorder="1" applyAlignment="1">
      <alignment vertical="center"/>
    </xf>
    <xf numFmtId="0" fontId="8" fillId="6" borderId="158" xfId="0" applyFont="1" applyFill="1" applyBorder="1" applyAlignment="1" applyProtection="1">
      <alignment horizontal="center" vertical="top" wrapText="1"/>
    </xf>
    <xf numFmtId="4" fontId="8" fillId="6" borderId="158" xfId="0" applyNumberFormat="1" applyFont="1" applyFill="1" applyBorder="1" applyAlignment="1" applyProtection="1">
      <alignment horizontal="center" vertical="top" wrapText="1"/>
    </xf>
    <xf numFmtId="0" fontId="8" fillId="4" borderId="158" xfId="0" applyFont="1" applyFill="1" applyBorder="1" applyAlignment="1" applyProtection="1">
      <alignment horizontal="center" vertical="top" wrapText="1"/>
    </xf>
    <xf numFmtId="4" fontId="8" fillId="4" borderId="158" xfId="0" applyNumberFormat="1" applyFont="1" applyFill="1" applyBorder="1" applyAlignment="1" applyProtection="1">
      <alignment horizontal="center" vertical="top" wrapText="1"/>
    </xf>
    <xf numFmtId="0" fontId="8" fillId="7" borderId="158" xfId="0" applyFont="1" applyFill="1" applyBorder="1" applyAlignment="1" applyProtection="1">
      <alignment horizontal="center" vertical="top" wrapText="1"/>
    </xf>
    <xf numFmtId="4" fontId="8" fillId="7" borderId="158" xfId="0" applyNumberFormat="1" applyFont="1" applyFill="1" applyBorder="1" applyAlignment="1" applyProtection="1">
      <alignment horizontal="center" vertical="top" wrapText="1"/>
    </xf>
    <xf numFmtId="0" fontId="31" fillId="0" borderId="99" xfId="0" applyFont="1" applyBorder="1" applyAlignment="1">
      <alignment horizontal="center" vertical="top" wrapText="1"/>
    </xf>
    <xf numFmtId="0" fontId="31" fillId="0" borderId="110" xfId="0" applyFont="1" applyFill="1" applyBorder="1" applyAlignment="1">
      <alignment horizontal="center" vertical="center"/>
    </xf>
    <xf numFmtId="0" fontId="29" fillId="0" borderId="149" xfId="0" applyFont="1" applyFill="1" applyBorder="1" applyAlignment="1">
      <alignment vertical="center"/>
    </xf>
    <xf numFmtId="0" fontId="8" fillId="6" borderId="161" xfId="0" applyFont="1" applyFill="1" applyBorder="1" applyAlignment="1" applyProtection="1">
      <alignment horizontal="center" vertical="top" wrapText="1"/>
    </xf>
    <xf numFmtId="0" fontId="8" fillId="4" borderId="161" xfId="0" applyFont="1" applyFill="1" applyBorder="1" applyAlignment="1" applyProtection="1">
      <alignment horizontal="center" vertical="top" wrapText="1"/>
    </xf>
    <xf numFmtId="0" fontId="8" fillId="7" borderId="161" xfId="0" applyFont="1" applyFill="1" applyBorder="1" applyAlignment="1" applyProtection="1">
      <alignment horizontal="center" vertical="top" wrapText="1"/>
    </xf>
    <xf numFmtId="0" fontId="29" fillId="0" borderId="62" xfId="0" applyFont="1" applyFill="1" applyBorder="1" applyAlignment="1">
      <alignment vertical="center"/>
    </xf>
    <xf numFmtId="0" fontId="8" fillId="6" borderId="162" xfId="0" applyFont="1" applyFill="1" applyBorder="1" applyAlignment="1" applyProtection="1">
      <alignment horizontal="center" vertical="top" wrapText="1"/>
    </xf>
    <xf numFmtId="0" fontId="8" fillId="4" borderId="162" xfId="0" applyFont="1" applyFill="1" applyBorder="1" applyAlignment="1" applyProtection="1">
      <alignment horizontal="center" vertical="top" wrapText="1"/>
    </xf>
    <xf numFmtId="0" fontId="8" fillId="7" borderId="162" xfId="0" applyFont="1" applyFill="1" applyBorder="1" applyAlignment="1" applyProtection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/>
    </xf>
    <xf numFmtId="4" fontId="5" fillId="6" borderId="110" xfId="0" applyNumberFormat="1" applyFont="1" applyFill="1" applyBorder="1" applyAlignment="1" applyProtection="1">
      <alignment horizontal="center" vertical="top" wrapText="1"/>
    </xf>
    <xf numFmtId="0" fontId="31" fillId="0" borderId="109" xfId="0" applyFont="1" applyBorder="1" applyAlignment="1">
      <alignment horizontal="center" vertical="top"/>
    </xf>
    <xf numFmtId="0" fontId="4" fillId="0" borderId="109" xfId="0" applyFont="1" applyBorder="1" applyAlignment="1">
      <alignment horizontal="center" vertical="top" wrapText="1"/>
    </xf>
    <xf numFmtId="4" fontId="8" fillId="0" borderId="163" xfId="0" applyNumberFormat="1" applyFont="1" applyFill="1" applyBorder="1" applyAlignment="1" applyProtection="1">
      <alignment horizontal="center" vertical="top" wrapText="1"/>
    </xf>
    <xf numFmtId="4" fontId="9" fillId="6" borderId="163" xfId="0" applyNumberFormat="1" applyFont="1" applyFill="1" applyBorder="1" applyAlignment="1" applyProtection="1">
      <alignment horizontal="center" vertical="top" wrapText="1"/>
    </xf>
    <xf numFmtId="4" fontId="9" fillId="4" borderId="163" xfId="0" applyNumberFormat="1" applyFont="1" applyFill="1" applyBorder="1" applyAlignment="1" applyProtection="1">
      <alignment horizontal="center" vertical="top" wrapText="1"/>
    </xf>
    <xf numFmtId="4" fontId="9" fillId="7" borderId="163" xfId="0" applyNumberFormat="1" applyFont="1" applyFill="1" applyBorder="1" applyAlignment="1" applyProtection="1">
      <alignment horizontal="center" vertical="top" wrapText="1"/>
    </xf>
    <xf numFmtId="0" fontId="8" fillId="0" borderId="164" xfId="0" applyFont="1" applyFill="1" applyBorder="1" applyAlignment="1" applyProtection="1">
      <alignment horizontal="center" vertical="top" wrapText="1"/>
    </xf>
    <xf numFmtId="4" fontId="8" fillId="0" borderId="164" xfId="0" applyNumberFormat="1" applyFont="1" applyFill="1" applyBorder="1" applyAlignment="1" applyProtection="1">
      <alignment horizontal="center" vertical="top" wrapText="1"/>
    </xf>
    <xf numFmtId="0" fontId="9" fillId="0" borderId="164" xfId="0" applyFont="1" applyFill="1" applyBorder="1" applyAlignment="1" applyProtection="1">
      <alignment horizontal="center" vertical="top" wrapText="1"/>
    </xf>
    <xf numFmtId="4" fontId="9" fillId="0" borderId="164" xfId="0" applyNumberFormat="1" applyFont="1" applyFill="1" applyBorder="1" applyAlignment="1" applyProtection="1">
      <alignment horizontal="center" vertical="top" wrapText="1"/>
    </xf>
    <xf numFmtId="0" fontId="31" fillId="0" borderId="149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49" fontId="31" fillId="0" borderId="26" xfId="0" applyNumberFormat="1" applyFont="1" applyBorder="1" applyAlignment="1">
      <alignment vertical="top" wrapText="1"/>
    </xf>
    <xf numFmtId="49" fontId="49" fillId="0" borderId="25" xfId="0" applyNumberFormat="1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49" fillId="0" borderId="25" xfId="0" applyFont="1" applyBorder="1" applyAlignment="1">
      <alignment vertical="top" wrapText="1"/>
    </xf>
    <xf numFmtId="0" fontId="31" fillId="0" borderId="56" xfId="0" applyFont="1" applyBorder="1" applyAlignment="1">
      <alignment vertical="top" wrapText="1"/>
    </xf>
    <xf numFmtId="0" fontId="31" fillId="0" borderId="107" xfId="0" applyFont="1" applyBorder="1" applyAlignment="1">
      <alignment vertical="top" wrapText="1"/>
    </xf>
    <xf numFmtId="0" fontId="31" fillId="0" borderId="57" xfId="0" applyFont="1" applyBorder="1" applyAlignment="1">
      <alignment vertical="top" wrapText="1"/>
    </xf>
    <xf numFmtId="49" fontId="31" fillId="0" borderId="56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4" borderId="108" xfId="0" applyFont="1" applyFill="1" applyBorder="1" applyAlignment="1" applyProtection="1">
      <alignment horizontal="right" vertical="top" wrapText="1"/>
    </xf>
    <xf numFmtId="0" fontId="33" fillId="4" borderId="44" xfId="0" applyFont="1" applyFill="1" applyBorder="1" applyAlignment="1">
      <alignment horizontal="center" vertical="top"/>
    </xf>
    <xf numFmtId="0" fontId="43" fillId="4" borderId="47" xfId="0" applyFont="1" applyFill="1" applyBorder="1" applyAlignment="1">
      <alignment vertical="top"/>
    </xf>
    <xf numFmtId="0" fontId="31" fillId="4" borderId="0" xfId="0" applyFont="1" applyFill="1" applyBorder="1" applyAlignment="1">
      <alignment horizontal="center" vertical="top"/>
    </xf>
    <xf numFmtId="0" fontId="31" fillId="0" borderId="95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11" fillId="0" borderId="108" xfId="0" applyFont="1" applyFill="1" applyBorder="1" applyAlignment="1" applyProtection="1">
      <alignment horizontal="left" vertical="center"/>
    </xf>
    <xf numFmtId="2" fontId="8" fillId="6" borderId="161" xfId="0" applyNumberFormat="1" applyFont="1" applyFill="1" applyBorder="1" applyAlignment="1" applyProtection="1">
      <alignment horizontal="center" vertical="top" wrapText="1"/>
    </xf>
    <xf numFmtId="2" fontId="8" fillId="4" borderId="161" xfId="0" applyNumberFormat="1" applyFont="1" applyFill="1" applyBorder="1" applyAlignment="1" applyProtection="1">
      <alignment horizontal="center" vertical="top" wrapText="1"/>
    </xf>
    <xf numFmtId="2" fontId="8" fillId="7" borderId="161" xfId="0" applyNumberFormat="1" applyFont="1" applyFill="1" applyBorder="1" applyAlignment="1" applyProtection="1">
      <alignment horizontal="center" vertical="top" wrapText="1"/>
    </xf>
    <xf numFmtId="2" fontId="8" fillId="6" borderId="162" xfId="0" applyNumberFormat="1" applyFont="1" applyFill="1" applyBorder="1" applyAlignment="1" applyProtection="1">
      <alignment horizontal="center" vertical="top" wrapText="1"/>
    </xf>
    <xf numFmtId="2" fontId="8" fillId="4" borderId="162" xfId="0" applyNumberFormat="1" applyFont="1" applyFill="1" applyBorder="1" applyAlignment="1" applyProtection="1">
      <alignment horizontal="center" vertical="top" wrapText="1"/>
    </xf>
    <xf numFmtId="2" fontId="8" fillId="7" borderId="162" xfId="0" applyNumberFormat="1" applyFont="1" applyFill="1" applyBorder="1" applyAlignment="1" applyProtection="1">
      <alignment horizontal="center" vertical="top" wrapText="1"/>
    </xf>
    <xf numFmtId="0" fontId="42" fillId="0" borderId="109" xfId="0" applyFont="1" applyFill="1" applyBorder="1" applyAlignment="1">
      <alignment horizontal="center" vertical="top" wrapText="1"/>
    </xf>
    <xf numFmtId="0" fontId="42" fillId="0" borderId="110" xfId="0" applyFont="1" applyFill="1" applyBorder="1" applyAlignment="1">
      <alignment horizontal="center" vertical="top" wrapText="1"/>
    </xf>
    <xf numFmtId="0" fontId="30" fillId="0" borderId="157" xfId="0" applyFont="1" applyFill="1" applyBorder="1" applyAlignment="1">
      <alignment vertical="top" wrapText="1"/>
    </xf>
    <xf numFmtId="0" fontId="30" fillId="0" borderId="156" xfId="0" applyFont="1" applyFill="1" applyBorder="1" applyAlignment="1">
      <alignment vertical="top" wrapText="1"/>
    </xf>
    <xf numFmtId="2" fontId="8" fillId="6" borderId="110" xfId="0" applyNumberFormat="1" applyFont="1" applyFill="1" applyBorder="1" applyAlignment="1" applyProtection="1">
      <alignment horizontal="center" vertical="top" wrapText="1"/>
    </xf>
    <xf numFmtId="2" fontId="8" fillId="4" borderId="110" xfId="0" applyNumberFormat="1" applyFont="1" applyFill="1" applyBorder="1" applyAlignment="1" applyProtection="1">
      <alignment horizontal="center" vertical="top" wrapText="1"/>
    </xf>
    <xf numFmtId="2" fontId="8" fillId="7" borderId="110" xfId="0" applyNumberFormat="1" applyFont="1" applyFill="1" applyBorder="1" applyAlignment="1" applyProtection="1">
      <alignment horizontal="center" vertical="top" wrapText="1"/>
    </xf>
    <xf numFmtId="0" fontId="10" fillId="0" borderId="110" xfId="0" applyFont="1" applyFill="1" applyBorder="1" applyAlignment="1" applyProtection="1">
      <alignment horizontal="right" vertical="top"/>
    </xf>
    <xf numFmtId="0" fontId="8" fillId="6" borderId="20" xfId="0" applyFont="1" applyFill="1" applyBorder="1" applyAlignment="1" applyProtection="1">
      <alignment horizontal="center" vertical="top" wrapText="1"/>
    </xf>
    <xf numFmtId="0" fontId="8" fillId="4" borderId="20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horizontal="left" vertical="center"/>
    </xf>
    <xf numFmtId="0" fontId="42" fillId="0" borderId="85" xfId="0" applyFont="1" applyFill="1" applyBorder="1" applyAlignment="1">
      <alignment horizontal="center" vertical="top" wrapText="1"/>
    </xf>
    <xf numFmtId="0" fontId="29" fillId="0" borderId="85" xfId="0" applyFont="1" applyFill="1" applyBorder="1" applyAlignment="1">
      <alignment vertical="top" wrapText="1"/>
    </xf>
    <xf numFmtId="0" fontId="8" fillId="0" borderId="85" xfId="0" applyFont="1" applyFill="1" applyBorder="1" applyAlignment="1" applyProtection="1">
      <alignment horizontal="center" vertical="top" wrapText="1"/>
    </xf>
    <xf numFmtId="2" fontId="8" fillId="0" borderId="85" xfId="0" applyNumberFormat="1" applyFont="1" applyFill="1" applyBorder="1" applyAlignment="1" applyProtection="1">
      <alignment horizontal="center" vertical="top" wrapText="1"/>
    </xf>
    <xf numFmtId="0" fontId="10" fillId="0" borderId="85" xfId="0" applyFont="1" applyFill="1" applyBorder="1" applyAlignment="1" applyProtection="1">
      <alignment horizontal="right" vertical="top"/>
    </xf>
    <xf numFmtId="2" fontId="8" fillId="0" borderId="84" xfId="0" applyNumberFormat="1" applyFont="1" applyFill="1" applyBorder="1" applyAlignment="1" applyProtection="1">
      <alignment horizontal="center" vertical="top" wrapText="1"/>
    </xf>
    <xf numFmtId="2" fontId="8" fillId="0" borderId="163" xfId="0" applyNumberFormat="1" applyFont="1" applyFill="1" applyBorder="1" applyAlignment="1" applyProtection="1">
      <alignment horizontal="center" vertical="top" wrapText="1"/>
    </xf>
    <xf numFmtId="2" fontId="9" fillId="6" borderId="163" xfId="0" applyNumberFormat="1" applyFont="1" applyFill="1" applyBorder="1" applyAlignment="1" applyProtection="1">
      <alignment horizontal="center" vertical="top" wrapText="1"/>
    </xf>
    <xf numFmtId="2" fontId="9" fillId="4" borderId="163" xfId="0" applyNumberFormat="1" applyFont="1" applyFill="1" applyBorder="1" applyAlignment="1" applyProtection="1">
      <alignment horizontal="center" vertical="top" wrapText="1"/>
    </xf>
    <xf numFmtId="2" fontId="9" fillId="7" borderId="163" xfId="0" applyNumberFormat="1" applyFont="1" applyFill="1" applyBorder="1" applyAlignment="1" applyProtection="1">
      <alignment horizontal="center" vertical="top" wrapText="1"/>
    </xf>
    <xf numFmtId="2" fontId="8" fillId="0" borderId="78" xfId="0" applyNumberFormat="1" applyFont="1" applyFill="1" applyBorder="1" applyAlignment="1" applyProtection="1">
      <alignment horizontal="center" vertical="top" wrapText="1"/>
    </xf>
    <xf numFmtId="2" fontId="8" fillId="0" borderId="38" xfId="0" applyNumberFormat="1" applyFont="1" applyFill="1" applyBorder="1" applyAlignment="1" applyProtection="1">
      <alignment horizontal="center" vertical="top" wrapText="1"/>
    </xf>
    <xf numFmtId="2" fontId="9" fillId="0" borderId="38" xfId="0" applyNumberFormat="1" applyFont="1" applyFill="1" applyBorder="1" applyAlignment="1" applyProtection="1">
      <alignment horizontal="center" vertical="top" wrapText="1"/>
    </xf>
    <xf numFmtId="0" fontId="11" fillId="4" borderId="108" xfId="0" applyFont="1" applyFill="1" applyBorder="1" applyAlignment="1" applyProtection="1">
      <alignment horizontal="left" vertical="center"/>
    </xf>
    <xf numFmtId="0" fontId="53" fillId="4" borderId="44" xfId="0" applyFont="1" applyFill="1" applyBorder="1" applyAlignment="1">
      <alignment horizontal="center" vertical="top" wrapText="1"/>
    </xf>
    <xf numFmtId="0" fontId="53" fillId="4" borderId="0" xfId="0" applyFont="1" applyFill="1" applyBorder="1" applyAlignment="1">
      <alignment vertical="top"/>
    </xf>
    <xf numFmtId="0" fontId="42" fillId="4" borderId="0" xfId="0" applyFont="1" applyFill="1" applyBorder="1" applyAlignment="1">
      <alignment vertical="top" wrapText="1"/>
    </xf>
    <xf numFmtId="0" fontId="47" fillId="4" borderId="0" xfId="0" applyFont="1" applyFill="1" applyBorder="1" applyAlignment="1" applyProtection="1">
      <alignment horizontal="center" vertical="center"/>
    </xf>
    <xf numFmtId="2" fontId="47" fillId="4" borderId="0" xfId="0" applyNumberFormat="1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right" vertical="top"/>
    </xf>
    <xf numFmtId="0" fontId="30" fillId="0" borderId="95" xfId="0" applyFont="1" applyFill="1" applyBorder="1" applyAlignment="1">
      <alignment vertical="top" wrapText="1"/>
    </xf>
    <xf numFmtId="1" fontId="10" fillId="6" borderId="79" xfId="0" applyNumberFormat="1" applyFont="1" applyFill="1" applyBorder="1" applyAlignment="1" applyProtection="1">
      <alignment horizontal="center" vertical="top" wrapText="1"/>
    </xf>
    <xf numFmtId="1" fontId="10" fillId="6" borderId="13" xfId="0" applyNumberFormat="1" applyFont="1" applyFill="1" applyBorder="1" applyAlignment="1" applyProtection="1">
      <alignment horizontal="center" vertical="top" wrapText="1"/>
    </xf>
    <xf numFmtId="1" fontId="10" fillId="6" borderId="11" xfId="0" applyNumberFormat="1" applyFont="1" applyFill="1" applyBorder="1" applyAlignment="1" applyProtection="1">
      <alignment horizontal="center" vertical="top" wrapText="1"/>
    </xf>
    <xf numFmtId="1" fontId="10" fillId="4" borderId="79" xfId="0" applyNumberFormat="1" applyFont="1" applyFill="1" applyBorder="1" applyAlignment="1" applyProtection="1">
      <alignment horizontal="center" vertical="top" wrapText="1"/>
    </xf>
    <xf numFmtId="1" fontId="10" fillId="4" borderId="13" xfId="0" applyNumberFormat="1" applyFont="1" applyFill="1" applyBorder="1" applyAlignment="1" applyProtection="1">
      <alignment horizontal="center" vertical="top" wrapText="1"/>
    </xf>
    <xf numFmtId="1" fontId="10" fillId="4" borderId="11" xfId="0" applyNumberFormat="1" applyFont="1" applyFill="1" applyBorder="1" applyAlignment="1" applyProtection="1">
      <alignment horizontal="center" vertical="top" wrapText="1"/>
    </xf>
    <xf numFmtId="0" fontId="14" fillId="0" borderId="108" xfId="0" applyFont="1" applyFill="1" applyBorder="1" applyAlignment="1" applyProtection="1">
      <alignment horizontal="right" vertical="top" wrapText="1"/>
    </xf>
    <xf numFmtId="0" fontId="10" fillId="6" borderId="110" xfId="0" applyFont="1" applyFill="1" applyBorder="1" applyAlignment="1" applyProtection="1">
      <alignment horizontal="center" vertical="top" wrapText="1"/>
    </xf>
    <xf numFmtId="0" fontId="10" fillId="4" borderId="110" xfId="0" applyFont="1" applyFill="1" applyBorder="1" applyAlignment="1" applyProtection="1">
      <alignment horizontal="center" vertical="top" wrapText="1"/>
    </xf>
    <xf numFmtId="0" fontId="10" fillId="7" borderId="11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vertical="top" wrapText="1"/>
    </xf>
    <xf numFmtId="0" fontId="31" fillId="0" borderId="136" xfId="0" applyFont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10" fillId="6" borderId="158" xfId="0" applyFont="1" applyFill="1" applyBorder="1" applyAlignment="1" applyProtection="1">
      <alignment horizontal="center" vertical="top" wrapText="1"/>
    </xf>
    <xf numFmtId="0" fontId="10" fillId="4" borderId="158" xfId="0" applyFont="1" applyFill="1" applyBorder="1" applyAlignment="1" applyProtection="1">
      <alignment horizontal="center" vertical="top" wrapText="1"/>
    </xf>
    <xf numFmtId="0" fontId="31" fillId="0" borderId="87" xfId="0" applyFont="1" applyBorder="1" applyAlignment="1">
      <alignment horizontal="center" vertical="top" wrapText="1"/>
    </xf>
    <xf numFmtId="0" fontId="10" fillId="6" borderId="38" xfId="0" applyFont="1" applyFill="1" applyBorder="1" applyAlignment="1" applyProtection="1">
      <alignment horizontal="center" vertical="top" wrapText="1"/>
    </xf>
    <xf numFmtId="0" fontId="10" fillId="4" borderId="38" xfId="0" applyFont="1" applyFill="1" applyBorder="1" applyAlignment="1" applyProtection="1">
      <alignment horizontal="center" vertical="top" wrapText="1"/>
    </xf>
    <xf numFmtId="0" fontId="10" fillId="7" borderId="38" xfId="0" applyFont="1" applyFill="1" applyBorder="1" applyAlignment="1" applyProtection="1">
      <alignment horizontal="center" vertical="top" wrapText="1"/>
    </xf>
    <xf numFmtId="0" fontId="57" fillId="0" borderId="78" xfId="0" applyFont="1" applyFill="1" applyBorder="1" applyAlignment="1" applyProtection="1">
      <alignment horizontal="center" vertical="top" wrapText="1"/>
    </xf>
    <xf numFmtId="49" fontId="29" fillId="0" borderId="87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31" fillId="0" borderId="39" xfId="0" applyFont="1" applyBorder="1" applyAlignment="1">
      <alignment vertical="top" wrapText="1"/>
    </xf>
    <xf numFmtId="0" fontId="10" fillId="6" borderId="40" xfId="0" applyFont="1" applyFill="1" applyBorder="1" applyAlignment="1" applyProtection="1">
      <alignment horizontal="center" vertical="top" wrapText="1"/>
    </xf>
    <xf numFmtId="0" fontId="10" fillId="6" borderId="39" xfId="0" applyFont="1" applyFill="1" applyBorder="1" applyAlignment="1" applyProtection="1">
      <alignment horizontal="center" vertical="top" wrapText="1"/>
    </xf>
    <xf numFmtId="0" fontId="10" fillId="6" borderId="87" xfId="0" applyFont="1" applyFill="1" applyBorder="1" applyAlignment="1" applyProtection="1">
      <alignment horizontal="center" vertical="top" wrapText="1"/>
    </xf>
    <xf numFmtId="0" fontId="10" fillId="4" borderId="40" xfId="0" applyFont="1" applyFill="1" applyBorder="1" applyAlignment="1" applyProtection="1">
      <alignment horizontal="center" vertical="top" wrapText="1"/>
    </xf>
    <xf numFmtId="0" fontId="10" fillId="4" borderId="39" xfId="0" applyFont="1" applyFill="1" applyBorder="1" applyAlignment="1" applyProtection="1">
      <alignment horizontal="center" vertical="top" wrapText="1"/>
    </xf>
    <xf numFmtId="0" fontId="10" fillId="4" borderId="87" xfId="0" applyFont="1" applyFill="1" applyBorder="1" applyAlignment="1" applyProtection="1">
      <alignment horizontal="center" vertical="top" wrapText="1"/>
    </xf>
    <xf numFmtId="0" fontId="10" fillId="8" borderId="40" xfId="0" applyFont="1" applyFill="1" applyBorder="1" applyAlignment="1" applyProtection="1">
      <alignment horizontal="center" vertical="top" wrapText="1"/>
    </xf>
    <xf numFmtId="0" fontId="10" fillId="8" borderId="39" xfId="0" applyFont="1" applyFill="1" applyBorder="1" applyAlignment="1" applyProtection="1">
      <alignment horizontal="center" vertical="top" wrapText="1"/>
    </xf>
    <xf numFmtId="0" fontId="10" fillId="8" borderId="87" xfId="0" applyFont="1" applyFill="1" applyBorder="1" applyAlignment="1" applyProtection="1">
      <alignment horizontal="center" vertical="top" wrapText="1"/>
    </xf>
    <xf numFmtId="0" fontId="10" fillId="0" borderId="157" xfId="0" applyFont="1" applyFill="1" applyBorder="1" applyAlignment="1" applyProtection="1">
      <alignment horizontal="center" vertical="top" wrapText="1"/>
    </xf>
    <xf numFmtId="0" fontId="10" fillId="0" borderId="158" xfId="0" applyFont="1" applyFill="1" applyBorder="1" applyAlignment="1" applyProtection="1">
      <alignment horizontal="center" vertical="top" wrapText="1"/>
    </xf>
    <xf numFmtId="0" fontId="61" fillId="0" borderId="146" xfId="0" applyFont="1" applyFill="1" applyBorder="1" applyAlignment="1" applyProtection="1">
      <alignment horizontal="center" vertical="top" wrapText="1"/>
    </xf>
    <xf numFmtId="4" fontId="61" fillId="6" borderId="155" xfId="0" applyNumberFormat="1" applyFont="1" applyFill="1" applyBorder="1" applyAlignment="1" applyProtection="1">
      <alignment horizontal="center" vertical="top" wrapText="1"/>
    </xf>
    <xf numFmtId="0" fontId="61" fillId="4" borderId="148" xfId="0" applyFont="1" applyFill="1" applyBorder="1" applyAlignment="1" applyProtection="1">
      <alignment horizontal="center" vertical="top" wrapText="1"/>
    </xf>
    <xf numFmtId="4" fontId="61" fillId="4" borderId="147" xfId="0" applyNumberFormat="1" applyFont="1" applyFill="1" applyBorder="1" applyAlignment="1" applyProtection="1">
      <alignment horizontal="center" vertical="top" wrapText="1"/>
    </xf>
    <xf numFmtId="0" fontId="61" fillId="7" borderId="148" xfId="0" applyFont="1" applyFill="1" applyBorder="1" applyAlignment="1" applyProtection="1">
      <alignment horizontal="center" vertical="top" wrapText="1"/>
    </xf>
    <xf numFmtId="4" fontId="61" fillId="7" borderId="147" xfId="0" applyNumberFormat="1" applyFont="1" applyFill="1" applyBorder="1" applyAlignment="1" applyProtection="1">
      <alignment horizontal="center" vertical="top" wrapText="1"/>
    </xf>
    <xf numFmtId="0" fontId="57" fillId="0" borderId="110" xfId="0" applyFont="1" applyFill="1" applyBorder="1" applyAlignment="1" applyProtection="1">
      <alignment horizontal="center" vertical="top" wrapText="1"/>
    </xf>
    <xf numFmtId="0" fontId="57" fillId="4" borderId="110" xfId="0" applyFont="1" applyFill="1" applyBorder="1" applyAlignment="1" applyProtection="1">
      <alignment horizontal="center" vertical="top" wrapText="1"/>
    </xf>
    <xf numFmtId="0" fontId="61" fillId="0" borderId="95" xfId="0" applyFont="1" applyFill="1" applyBorder="1" applyAlignment="1" applyProtection="1">
      <alignment horizontal="center" vertical="top" wrapText="1"/>
    </xf>
    <xf numFmtId="4" fontId="61" fillId="6" borderId="82" xfId="0" applyNumberFormat="1" applyFont="1" applyFill="1" applyBorder="1" applyAlignment="1" applyProtection="1">
      <alignment horizontal="center" vertical="top" wrapText="1"/>
    </xf>
    <xf numFmtId="0" fontId="61" fillId="4" borderId="81" xfId="0" applyFont="1" applyFill="1" applyBorder="1" applyAlignment="1" applyProtection="1">
      <alignment horizontal="center" vertical="top" wrapText="1"/>
    </xf>
    <xf numFmtId="4" fontId="61" fillId="4" borderId="82" xfId="0" applyNumberFormat="1" applyFont="1" applyFill="1" applyBorder="1" applyAlignment="1" applyProtection="1">
      <alignment horizontal="center" vertical="top" wrapText="1"/>
    </xf>
    <xf numFmtId="0" fontId="61" fillId="7" borderId="81" xfId="0" applyFont="1" applyFill="1" applyBorder="1" applyAlignment="1" applyProtection="1">
      <alignment horizontal="center" vertical="top" wrapText="1"/>
    </xf>
    <xf numFmtId="4" fontId="61" fillId="7" borderId="82" xfId="0" applyNumberFormat="1" applyFont="1" applyFill="1" applyBorder="1" applyAlignment="1" applyProtection="1">
      <alignment horizontal="center" vertical="top" wrapText="1"/>
    </xf>
    <xf numFmtId="0" fontId="60" fillId="0" borderId="0" xfId="0" applyFont="1" applyFill="1" applyAlignment="1" applyProtection="1">
      <alignment horizontal="left" vertical="top"/>
    </xf>
    <xf numFmtId="49" fontId="62" fillId="0" borderId="0" xfId="0" applyNumberFormat="1" applyFont="1" applyFill="1" applyBorder="1" applyAlignment="1">
      <alignment horizontal="left" vertical="top" wrapText="1"/>
    </xf>
    <xf numFmtId="49" fontId="12" fillId="0" borderId="149" xfId="0" applyNumberFormat="1" applyFont="1" applyFill="1" applyBorder="1" applyAlignment="1">
      <alignment horizontal="left" vertical="top" wrapText="1"/>
    </xf>
    <xf numFmtId="49" fontId="12" fillId="0" borderId="159" xfId="0" applyNumberFormat="1" applyFont="1" applyFill="1" applyBorder="1" applyAlignment="1">
      <alignment horizontal="left" vertical="top" wrapText="1"/>
    </xf>
    <xf numFmtId="0" fontId="47" fillId="6" borderId="108" xfId="0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 vertical="center"/>
    </xf>
    <xf numFmtId="2" fontId="47" fillId="6" borderId="32" xfId="0" applyNumberFormat="1" applyFont="1" applyFill="1" applyBorder="1" applyAlignment="1" applyProtection="1">
      <alignment horizontal="center" vertical="center"/>
    </xf>
    <xf numFmtId="0" fontId="47" fillId="4" borderId="108" xfId="0" applyFont="1" applyFill="1" applyBorder="1" applyAlignment="1" applyProtection="1">
      <alignment horizontal="center" vertical="center"/>
    </xf>
    <xf numFmtId="2" fontId="47" fillId="4" borderId="32" xfId="0" applyNumberFormat="1" applyFont="1" applyFill="1" applyBorder="1" applyAlignment="1" applyProtection="1">
      <alignment horizontal="center" vertical="center"/>
    </xf>
    <xf numFmtId="0" fontId="47" fillId="7" borderId="108" xfId="0" applyFont="1" applyFill="1" applyBorder="1" applyAlignment="1" applyProtection="1">
      <alignment horizontal="center" vertical="center"/>
    </xf>
    <xf numFmtId="2" fontId="47" fillId="7" borderId="32" xfId="0" applyNumberFormat="1" applyFont="1" applyFill="1" applyBorder="1" applyAlignment="1" applyProtection="1">
      <alignment horizontal="center" vertical="center"/>
    </xf>
    <xf numFmtId="0" fontId="5" fillId="6" borderId="137" xfId="0" applyFont="1" applyFill="1" applyBorder="1" applyAlignment="1" applyProtection="1">
      <alignment horizontal="center" vertical="top" wrapText="1"/>
    </xf>
    <xf numFmtId="0" fontId="5" fillId="0" borderId="138" xfId="0" applyFont="1" applyFill="1" applyBorder="1" applyAlignment="1" applyProtection="1">
      <alignment horizontal="center" vertical="top" wrapText="1"/>
    </xf>
    <xf numFmtId="2" fontId="5" fillId="6" borderId="139" xfId="0" applyNumberFormat="1" applyFont="1" applyFill="1" applyBorder="1" applyAlignment="1" applyProtection="1">
      <alignment horizontal="center" vertical="top" wrapText="1"/>
    </xf>
    <xf numFmtId="0" fontId="5" fillId="4" borderId="137" xfId="0" applyFont="1" applyFill="1" applyBorder="1" applyAlignment="1" applyProtection="1">
      <alignment horizontal="center" vertical="top" wrapText="1"/>
    </xf>
    <xf numFmtId="2" fontId="5" fillId="4" borderId="139" xfId="0" applyNumberFormat="1" applyFont="1" applyFill="1" applyBorder="1" applyAlignment="1" applyProtection="1">
      <alignment horizontal="center" vertical="top" wrapText="1"/>
    </xf>
    <xf numFmtId="0" fontId="5" fillId="7" borderId="137" xfId="0" applyFont="1" applyFill="1" applyBorder="1" applyAlignment="1" applyProtection="1">
      <alignment horizontal="center" vertical="top" wrapText="1"/>
    </xf>
    <xf numFmtId="0" fontId="5" fillId="6" borderId="142" xfId="0" applyFont="1" applyFill="1" applyBorder="1" applyAlignment="1" applyProtection="1">
      <alignment horizontal="center" vertical="top" wrapText="1"/>
    </xf>
    <xf numFmtId="0" fontId="5" fillId="0" borderId="141" xfId="0" applyFont="1" applyFill="1" applyBorder="1" applyAlignment="1" applyProtection="1">
      <alignment horizontal="center" vertical="top" wrapText="1"/>
    </xf>
    <xf numFmtId="2" fontId="5" fillId="6" borderId="143" xfId="0" applyNumberFormat="1" applyFont="1" applyFill="1" applyBorder="1" applyAlignment="1" applyProtection="1">
      <alignment horizontal="center" vertical="top" wrapText="1"/>
    </xf>
    <xf numFmtId="0" fontId="5" fillId="4" borderId="142" xfId="0" applyFont="1" applyFill="1" applyBorder="1" applyAlignment="1" applyProtection="1">
      <alignment horizontal="center" vertical="top" wrapText="1"/>
    </xf>
    <xf numFmtId="2" fontId="5" fillId="4" borderId="143" xfId="0" applyNumberFormat="1" applyFont="1" applyFill="1" applyBorder="1" applyAlignment="1" applyProtection="1">
      <alignment horizontal="center" vertical="top" wrapText="1"/>
    </xf>
    <xf numFmtId="0" fontId="5" fillId="7" borderId="142" xfId="0" applyFont="1" applyFill="1" applyBorder="1" applyAlignment="1" applyProtection="1">
      <alignment horizontal="center" vertical="top" wrapText="1"/>
    </xf>
    <xf numFmtId="2" fontId="5" fillId="7" borderId="143" xfId="0" applyNumberFormat="1" applyFont="1" applyFill="1" applyBorder="1" applyAlignment="1" applyProtection="1">
      <alignment horizontal="center" vertical="top" wrapText="1"/>
    </xf>
    <xf numFmtId="0" fontId="57" fillId="0" borderId="95" xfId="0" applyFont="1" applyFill="1" applyBorder="1" applyAlignment="1" applyProtection="1">
      <alignment horizontal="center" vertical="top" wrapText="1"/>
    </xf>
    <xf numFmtId="2" fontId="57" fillId="6" borderId="82" xfId="0" applyNumberFormat="1" applyFont="1" applyFill="1" applyBorder="1" applyAlignment="1" applyProtection="1">
      <alignment horizontal="center" vertical="top" wrapText="1"/>
    </xf>
    <xf numFmtId="2" fontId="57" fillId="4" borderId="82" xfId="0" applyNumberFormat="1" applyFont="1" applyFill="1" applyBorder="1" applyAlignment="1" applyProtection="1">
      <alignment horizontal="center" vertical="top" wrapText="1"/>
    </xf>
    <xf numFmtId="2" fontId="57" fillId="7" borderId="82" xfId="0" applyNumberFormat="1" applyFont="1" applyFill="1" applyBorder="1" applyAlignment="1" applyProtection="1">
      <alignment horizontal="center" vertical="top" wrapText="1"/>
    </xf>
    <xf numFmtId="0" fontId="8" fillId="0" borderId="161" xfId="0" applyFont="1" applyFill="1" applyBorder="1" applyAlignment="1" applyProtection="1">
      <alignment horizontal="center" vertical="top" wrapText="1"/>
    </xf>
    <xf numFmtId="0" fontId="8" fillId="0" borderId="162" xfId="0" applyFont="1" applyFill="1" applyBorder="1" applyAlignment="1" applyProtection="1">
      <alignment horizontal="center" vertical="top" wrapText="1"/>
    </xf>
    <xf numFmtId="0" fontId="8" fillId="0" borderId="110" xfId="0" applyFont="1" applyFill="1" applyBorder="1" applyAlignment="1" applyProtection="1">
      <alignment horizontal="center" vertical="top" wrapText="1"/>
    </xf>
    <xf numFmtId="49" fontId="31" fillId="0" borderId="89" xfId="0" applyNumberFormat="1" applyFont="1" applyBorder="1" applyAlignment="1">
      <alignment vertical="top" wrapText="1"/>
    </xf>
    <xf numFmtId="0" fontId="57" fillId="4" borderId="1" xfId="0" applyFont="1" applyFill="1" applyBorder="1" applyAlignment="1" applyProtection="1">
      <alignment horizontal="center" vertical="top" wrapText="1"/>
    </xf>
    <xf numFmtId="2" fontId="57" fillId="4" borderId="1" xfId="0" applyNumberFormat="1" applyFont="1" applyFill="1" applyBorder="1" applyAlignment="1" applyProtection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31" fillId="0" borderId="150" xfId="0" applyFont="1" applyBorder="1" applyAlignment="1">
      <alignment vertical="top" wrapText="1"/>
    </xf>
    <xf numFmtId="0" fontId="31" fillId="0" borderId="149" xfId="0" applyFont="1" applyBorder="1" applyAlignment="1">
      <alignment horizontal="center" vertical="top" wrapText="1"/>
    </xf>
    <xf numFmtId="2" fontId="8" fillId="6" borderId="158" xfId="0" applyNumberFormat="1" applyFont="1" applyFill="1" applyBorder="1" applyAlignment="1" applyProtection="1">
      <alignment horizontal="center" vertical="top" wrapText="1"/>
    </xf>
    <xf numFmtId="2" fontId="8" fillId="4" borderId="158" xfId="0" applyNumberFormat="1" applyFont="1" applyFill="1" applyBorder="1" applyAlignment="1" applyProtection="1">
      <alignment horizontal="center" vertical="top" wrapText="1"/>
    </xf>
    <xf numFmtId="2" fontId="8" fillId="7" borderId="158" xfId="0" applyNumberFormat="1" applyFont="1" applyFill="1" applyBorder="1" applyAlignment="1" applyProtection="1">
      <alignment horizontal="center" vertical="top" wrapText="1"/>
    </xf>
    <xf numFmtId="0" fontId="8" fillId="0" borderId="158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center"/>
    </xf>
    <xf numFmtId="0" fontId="47" fillId="0" borderId="95" xfId="0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left" vertical="center"/>
    </xf>
    <xf numFmtId="0" fontId="64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 applyProtection="1">
      <alignment horizontal="left" vertical="center"/>
    </xf>
    <xf numFmtId="0" fontId="63" fillId="0" borderId="89" xfId="0" applyFont="1" applyFill="1" applyBorder="1" applyAlignment="1">
      <alignment horizontal="center" vertical="top" wrapText="1"/>
    </xf>
    <xf numFmtId="0" fontId="25" fillId="6" borderId="90" xfId="0" applyFont="1" applyFill="1" applyBorder="1" applyAlignment="1" applyProtection="1">
      <alignment horizontal="center" vertical="center" wrapText="1"/>
    </xf>
    <xf numFmtId="0" fontId="25" fillId="0" borderId="95" xfId="0" applyFont="1" applyFill="1" applyBorder="1" applyAlignment="1" applyProtection="1">
      <alignment horizontal="center" vertical="center" wrapText="1"/>
    </xf>
    <xf numFmtId="2" fontId="12" fillId="6" borderId="82" xfId="0" applyNumberFormat="1" applyFont="1" applyFill="1" applyBorder="1" applyAlignment="1" applyProtection="1">
      <alignment horizontal="center" vertical="center" wrapText="1"/>
    </xf>
    <xf numFmtId="0" fontId="25" fillId="4" borderId="81" xfId="0" applyFont="1" applyFill="1" applyBorder="1" applyAlignment="1" applyProtection="1">
      <alignment horizontal="center" vertical="center" wrapText="1"/>
    </xf>
    <xf numFmtId="2" fontId="12" fillId="4" borderId="82" xfId="0" applyNumberFormat="1" applyFont="1" applyFill="1" applyBorder="1" applyAlignment="1" applyProtection="1">
      <alignment horizontal="center" vertical="center" wrapText="1"/>
    </xf>
    <xf numFmtId="0" fontId="25" fillId="7" borderId="81" xfId="0" applyFont="1" applyFill="1" applyBorder="1" applyAlignment="1" applyProtection="1">
      <alignment horizontal="center" vertical="center" wrapText="1"/>
    </xf>
    <xf numFmtId="2" fontId="12" fillId="7" borderId="82" xfId="0" applyNumberFormat="1" applyFont="1" applyFill="1" applyBorder="1" applyAlignment="1" applyProtection="1">
      <alignment horizontal="center" vertical="center" wrapText="1"/>
    </xf>
    <xf numFmtId="0" fontId="31" fillId="0" borderId="35" xfId="0" applyFont="1" applyBorder="1" applyAlignment="1">
      <alignment vertical="top" wrapText="1"/>
    </xf>
    <xf numFmtId="0" fontId="63" fillId="0" borderId="35" xfId="0" applyFont="1" applyFill="1" applyBorder="1" applyAlignment="1">
      <alignment horizontal="center" vertical="top" wrapText="1"/>
    </xf>
    <xf numFmtId="0" fontId="12" fillId="6" borderId="103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2" fontId="12" fillId="6" borderId="8" xfId="0" applyNumberFormat="1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8" xfId="0" applyNumberFormat="1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2" fontId="12" fillId="7" borderId="8" xfId="0" applyNumberFormat="1" applyFont="1" applyFill="1" applyBorder="1" applyAlignment="1" applyProtection="1">
      <alignment horizontal="center" vertical="center" wrapText="1"/>
    </xf>
    <xf numFmtId="0" fontId="31" fillId="0" borderId="35" xfId="0" applyFont="1" applyBorder="1" applyAlignment="1">
      <alignment horizontal="center" vertical="top" wrapText="1"/>
    </xf>
    <xf numFmtId="0" fontId="12" fillId="6" borderId="13" xfId="0" applyFont="1" applyFill="1" applyBorder="1" applyAlignment="1" applyProtection="1">
      <alignment horizontal="center" vertical="center" wrapText="1"/>
    </xf>
    <xf numFmtId="2" fontId="12" fillId="6" borderId="13" xfId="0" applyNumberFormat="1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2" fontId="12" fillId="4" borderId="13" xfId="0" applyNumberFormat="1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 wrapText="1"/>
    </xf>
    <xf numFmtId="2" fontId="12" fillId="7" borderId="13" xfId="0" applyNumberFormat="1" applyFont="1" applyFill="1" applyBorder="1" applyAlignment="1" applyProtection="1">
      <alignment horizontal="center" vertical="center" wrapText="1"/>
    </xf>
    <xf numFmtId="0" fontId="31" fillId="0" borderId="26" xfId="0" applyFont="1" applyFill="1" applyBorder="1" applyAlignment="1">
      <alignment vertical="top" wrapText="1"/>
    </xf>
    <xf numFmtId="0" fontId="31" fillId="0" borderId="99" xfId="0" applyFont="1" applyFill="1" applyBorder="1" applyAlignment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49" fontId="31" fillId="0" borderId="78" xfId="0" applyNumberFormat="1" applyFont="1" applyBorder="1" applyAlignment="1">
      <alignment vertical="top" wrapText="1"/>
    </xf>
    <xf numFmtId="0" fontId="31" fillId="0" borderId="78" xfId="0" applyFont="1" applyBorder="1" applyAlignment="1">
      <alignment horizontal="center" vertical="top" wrapText="1"/>
    </xf>
    <xf numFmtId="0" fontId="4" fillId="0" borderId="157" xfId="0" applyFont="1" applyFill="1" applyBorder="1" applyAlignment="1">
      <alignment vertical="top" wrapText="1"/>
    </xf>
    <xf numFmtId="0" fontId="4" fillId="0" borderId="156" xfId="0" applyFont="1" applyFill="1" applyBorder="1" applyAlignment="1">
      <alignment vertical="top" wrapText="1"/>
    </xf>
    <xf numFmtId="0" fontId="4" fillId="0" borderId="165" xfId="0" applyFont="1" applyFill="1" applyBorder="1" applyAlignment="1">
      <alignment vertical="top" wrapText="1"/>
    </xf>
    <xf numFmtId="0" fontId="4" fillId="0" borderId="157" xfId="0" applyFont="1" applyFill="1" applyBorder="1" applyAlignment="1">
      <alignment horizontal="left" vertical="top" wrapText="1"/>
    </xf>
    <xf numFmtId="0" fontId="12" fillId="0" borderId="165" xfId="0" applyFont="1" applyFill="1" applyBorder="1" applyAlignment="1">
      <alignment vertical="top" wrapText="1"/>
    </xf>
    <xf numFmtId="0" fontId="12" fillId="0" borderId="157" xfId="0" applyFont="1" applyFill="1" applyBorder="1" applyAlignment="1">
      <alignment vertical="top" wrapText="1"/>
    </xf>
    <xf numFmtId="0" fontId="12" fillId="0" borderId="156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109" xfId="0" applyFont="1" applyFill="1" applyBorder="1" applyAlignment="1">
      <alignment vertical="top" wrapText="1"/>
    </xf>
    <xf numFmtId="0" fontId="44" fillId="0" borderId="95" xfId="0" applyFont="1" applyFill="1" applyBorder="1" applyAlignment="1">
      <alignment vertical="center"/>
    </xf>
    <xf numFmtId="0" fontId="65" fillId="0" borderId="95" xfId="0" applyFont="1" applyFill="1" applyBorder="1" applyAlignment="1">
      <alignment vertical="top"/>
    </xf>
    <xf numFmtId="0" fontId="62" fillId="0" borderId="3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85" xfId="0" applyFont="1" applyFill="1" applyBorder="1" applyAlignment="1" applyProtection="1">
      <alignment horizontal="right" vertical="top" wrapText="1"/>
    </xf>
    <xf numFmtId="187" fontId="12" fillId="0" borderId="85" xfId="0" applyNumberFormat="1" applyFont="1" applyFill="1" applyBorder="1" applyAlignment="1" applyProtection="1">
      <alignment horizontal="center" vertical="top" wrapText="1"/>
    </xf>
    <xf numFmtId="0" fontId="1" fillId="0" borderId="85" xfId="0" applyFont="1" applyFill="1" applyBorder="1" applyAlignment="1" applyProtection="1">
      <alignment horizontal="left" vertical="top"/>
    </xf>
    <xf numFmtId="0" fontId="5" fillId="0" borderId="85" xfId="0" applyFont="1" applyFill="1" applyBorder="1" applyAlignment="1" applyProtection="1">
      <alignment horizontal="center" vertical="center" wrapText="1"/>
    </xf>
    <xf numFmtId="0" fontId="1" fillId="0" borderId="85" xfId="0" applyFont="1" applyFill="1" applyBorder="1" applyAlignment="1" applyProtection="1">
      <alignment horizontal="center" vertical="center" wrapText="1"/>
    </xf>
    <xf numFmtId="0" fontId="6" fillId="0" borderId="85" xfId="0" applyFont="1" applyFill="1" applyBorder="1" applyAlignment="1" applyProtection="1">
      <alignment horizontal="left" vertical="top" wrapText="1"/>
    </xf>
    <xf numFmtId="0" fontId="47" fillId="2" borderId="3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4" fontId="67" fillId="12" borderId="25" xfId="0" applyNumberFormat="1" applyFont="1" applyFill="1" applyBorder="1" applyAlignment="1">
      <alignment horizontal="center" vertical="top"/>
    </xf>
    <xf numFmtId="3" fontId="68" fillId="0" borderId="26" xfId="0" applyNumberFormat="1" applyFont="1" applyBorder="1" applyAlignment="1">
      <alignment horizontal="center" vertical="top"/>
    </xf>
    <xf numFmtId="2" fontId="39" fillId="13" borderId="26" xfId="0" applyNumberFormat="1" applyFont="1" applyFill="1" applyBorder="1" applyAlignment="1">
      <alignment horizontal="center" vertical="top"/>
    </xf>
    <xf numFmtId="4" fontId="5" fillId="6" borderId="158" xfId="0" applyNumberFormat="1" applyFont="1" applyFill="1" applyBorder="1" applyAlignment="1" applyProtection="1">
      <alignment horizontal="center" vertical="top" wrapText="1"/>
    </xf>
    <xf numFmtId="4" fontId="57" fillId="7" borderId="110" xfId="0" applyNumberFormat="1" applyFont="1" applyFill="1" applyBorder="1" applyAlignment="1" applyProtection="1">
      <alignment horizontal="center" vertical="top" wrapText="1"/>
    </xf>
    <xf numFmtId="1" fontId="5" fillId="6" borderId="112" xfId="0" applyNumberFormat="1" applyFont="1" applyFill="1" applyBorder="1" applyAlignment="1" applyProtection="1">
      <alignment horizontal="center" vertical="top" wrapText="1"/>
    </xf>
    <xf numFmtId="1" fontId="5" fillId="4" borderId="112" xfId="0" applyNumberFormat="1" applyFont="1" applyFill="1" applyBorder="1" applyAlignment="1" applyProtection="1">
      <alignment horizontal="center" vertical="top" wrapText="1"/>
    </xf>
    <xf numFmtId="0" fontId="57" fillId="6" borderId="92" xfId="0" applyFont="1" applyFill="1" applyBorder="1" applyAlignment="1" applyProtection="1">
      <alignment horizontal="center" vertical="top" wrapText="1"/>
    </xf>
    <xf numFmtId="1" fontId="57" fillId="6" borderId="93" xfId="0" applyNumberFormat="1" applyFont="1" applyFill="1" applyBorder="1" applyAlignment="1" applyProtection="1">
      <alignment horizontal="center" vertical="top" wrapText="1"/>
    </xf>
    <xf numFmtId="1" fontId="57" fillId="4" borderId="93" xfId="0" applyNumberFormat="1" applyFont="1" applyFill="1" applyBorder="1" applyAlignment="1" applyProtection="1">
      <alignment horizontal="center" vertical="top" wrapText="1"/>
    </xf>
    <xf numFmtId="0" fontId="71" fillId="0" borderId="162" xfId="0" applyFont="1" applyFill="1" applyBorder="1" applyAlignment="1" applyProtection="1">
      <alignment horizontal="center" vertical="top" wrapText="1"/>
    </xf>
    <xf numFmtId="1" fontId="57" fillId="6" borderId="78" xfId="0" applyNumberFormat="1" applyFont="1" applyFill="1" applyBorder="1" applyAlignment="1" applyProtection="1">
      <alignment horizontal="center" vertical="top" wrapText="1"/>
    </xf>
    <xf numFmtId="1" fontId="57" fillId="4" borderId="78" xfId="0" applyNumberFormat="1" applyFont="1" applyFill="1" applyBorder="1" applyAlignment="1" applyProtection="1">
      <alignment horizontal="center" vertical="top" wrapText="1"/>
    </xf>
    <xf numFmtId="1" fontId="5" fillId="6" borderId="78" xfId="0" applyNumberFormat="1" applyFont="1" applyFill="1" applyBorder="1" applyAlignment="1" applyProtection="1">
      <alignment horizontal="center" vertical="top" wrapText="1"/>
    </xf>
    <xf numFmtId="1" fontId="5" fillId="4" borderId="78" xfId="0" applyNumberFormat="1" applyFont="1" applyFill="1" applyBorder="1" applyAlignment="1" applyProtection="1">
      <alignment horizontal="center" vertical="top" wrapText="1"/>
    </xf>
    <xf numFmtId="3" fontId="5" fillId="0" borderId="78" xfId="0" applyNumberFormat="1" applyFont="1" applyFill="1" applyBorder="1" applyAlignment="1" applyProtection="1">
      <alignment horizontal="center" vertical="top" wrapText="1"/>
    </xf>
    <xf numFmtId="3" fontId="57" fillId="0" borderId="78" xfId="0" applyNumberFormat="1" applyFont="1" applyFill="1" applyBorder="1" applyAlignment="1" applyProtection="1">
      <alignment horizontal="center" vertical="top" wrapText="1"/>
    </xf>
    <xf numFmtId="3" fontId="5" fillId="6" borderId="110" xfId="0" applyNumberFormat="1" applyFont="1" applyFill="1" applyBorder="1" applyAlignment="1" applyProtection="1">
      <alignment horizontal="center" vertical="top" wrapText="1"/>
    </xf>
    <xf numFmtId="3" fontId="5" fillId="0" borderId="138" xfId="0" applyNumberFormat="1" applyFont="1" applyFill="1" applyBorder="1" applyAlignment="1" applyProtection="1">
      <alignment horizontal="center" vertical="top" wrapText="1"/>
    </xf>
    <xf numFmtId="3" fontId="5" fillId="0" borderId="161" xfId="0" applyNumberFormat="1" applyFont="1" applyFill="1" applyBorder="1" applyAlignment="1" applyProtection="1">
      <alignment horizontal="center" vertical="top" wrapText="1"/>
    </xf>
    <xf numFmtId="3" fontId="5" fillId="0" borderId="166" xfId="0" applyNumberFormat="1" applyFont="1" applyFill="1" applyBorder="1" applyAlignment="1" applyProtection="1">
      <alignment horizontal="center" vertical="top" wrapText="1"/>
    </xf>
    <xf numFmtId="3" fontId="5" fillId="0" borderId="137" xfId="0" applyNumberFormat="1" applyFont="1" applyFill="1" applyBorder="1" applyAlignment="1" applyProtection="1">
      <alignment horizontal="center" vertical="top" wrapText="1"/>
    </xf>
    <xf numFmtId="3" fontId="5" fillId="0" borderId="139" xfId="0" applyNumberFormat="1" applyFont="1" applyFill="1" applyBorder="1" applyAlignment="1" applyProtection="1">
      <alignment horizontal="center" vertical="top" wrapText="1"/>
    </xf>
    <xf numFmtId="3" fontId="5" fillId="0" borderId="158" xfId="0" applyNumberFormat="1" applyFont="1" applyFill="1" applyBorder="1" applyAlignment="1" applyProtection="1">
      <alignment horizontal="center" vertical="top" wrapText="1"/>
    </xf>
    <xf numFmtId="3" fontId="5" fillId="0" borderId="160" xfId="0" applyNumberFormat="1" applyFont="1" applyFill="1" applyBorder="1" applyAlignment="1" applyProtection="1">
      <alignment horizontal="center" vertical="top" wrapText="1"/>
    </xf>
    <xf numFmtId="3" fontId="5" fillId="0" borderId="143" xfId="0" applyNumberFormat="1" applyFont="1" applyFill="1" applyBorder="1" applyAlignment="1" applyProtection="1">
      <alignment horizontal="center" vertical="top" wrapText="1"/>
    </xf>
    <xf numFmtId="3" fontId="5" fillId="0" borderId="162" xfId="0" applyNumberFormat="1" applyFont="1" applyFill="1" applyBorder="1" applyAlignment="1" applyProtection="1">
      <alignment horizontal="center" vertical="top" wrapText="1"/>
    </xf>
    <xf numFmtId="1" fontId="8" fillId="4" borderId="158" xfId="0" applyNumberFormat="1" applyFont="1" applyFill="1" applyBorder="1" applyAlignment="1" applyProtection="1">
      <alignment horizontal="center" vertical="top" wrapText="1"/>
    </xf>
    <xf numFmtId="1" fontId="5" fillId="6" borderId="71" xfId="0" applyNumberFormat="1" applyFont="1" applyFill="1" applyBorder="1" applyAlignment="1" applyProtection="1">
      <alignment horizontal="center" vertical="top" wrapText="1"/>
    </xf>
    <xf numFmtId="1" fontId="5" fillId="6" borderId="130" xfId="0" applyNumberFormat="1" applyFont="1" applyFill="1" applyBorder="1" applyAlignment="1" applyProtection="1">
      <alignment horizontal="center" vertical="top" wrapText="1"/>
    </xf>
    <xf numFmtId="1" fontId="5" fillId="4" borderId="71" xfId="0" applyNumberFormat="1" applyFont="1" applyFill="1" applyBorder="1" applyAlignment="1" applyProtection="1">
      <alignment horizontal="center" vertical="top" wrapText="1"/>
    </xf>
    <xf numFmtId="1" fontId="5" fillId="4" borderId="130" xfId="0" applyNumberFormat="1" applyFont="1" applyFill="1" applyBorder="1" applyAlignment="1" applyProtection="1">
      <alignment horizontal="center" vertical="top" wrapText="1"/>
    </xf>
    <xf numFmtId="0" fontId="62" fillId="0" borderId="95" xfId="0" applyFont="1" applyFill="1" applyBorder="1" applyAlignment="1" applyProtection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center" vertical="top" wrapText="1"/>
    </xf>
    <xf numFmtId="0" fontId="73" fillId="0" borderId="110" xfId="0" applyFont="1" applyFill="1" applyBorder="1" applyAlignment="1" applyProtection="1">
      <alignment horizontal="center" vertical="top"/>
    </xf>
    <xf numFmtId="0" fontId="74" fillId="0" borderId="0" xfId="0" applyFont="1" applyFill="1" applyAlignment="1" applyProtection="1">
      <alignment horizontal="center" vertical="top"/>
    </xf>
    <xf numFmtId="2" fontId="75" fillId="0" borderId="0" xfId="0" applyNumberFormat="1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1" fontId="35" fillId="0" borderId="0" xfId="0" applyNumberFormat="1" applyFont="1" applyBorder="1" applyAlignment="1">
      <alignment horizontal="center" vertical="center"/>
    </xf>
    <xf numFmtId="0" fontId="76" fillId="0" borderId="0" xfId="0" applyFont="1" applyFill="1" applyAlignment="1" applyProtection="1">
      <alignment horizontal="center" vertical="top"/>
    </xf>
    <xf numFmtId="0" fontId="73" fillId="0" borderId="26" xfId="0" applyFont="1" applyBorder="1" applyAlignment="1">
      <alignment horizontal="center" vertical="center"/>
    </xf>
    <xf numFmtId="0" fontId="75" fillId="0" borderId="0" xfId="0" applyFont="1" applyFill="1" applyAlignment="1" applyProtection="1">
      <alignment horizontal="left" vertical="top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/>
    </xf>
    <xf numFmtId="0" fontId="73" fillId="0" borderId="0" xfId="0" applyFont="1" applyFill="1" applyBorder="1" applyAlignment="1" applyProtection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>
      <alignment horizontal="left" vertical="top" wrapText="1"/>
    </xf>
    <xf numFmtId="0" fontId="78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</xf>
    <xf numFmtId="49" fontId="31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79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Alignment="1" applyProtection="1">
      <alignment horizontal="left" vertical="top" wrapText="1"/>
    </xf>
    <xf numFmtId="3" fontId="5" fillId="6" borderId="158" xfId="0" applyNumberFormat="1" applyFont="1" applyFill="1" applyBorder="1" applyAlignment="1" applyProtection="1">
      <alignment horizontal="center" vertical="top" wrapText="1"/>
    </xf>
    <xf numFmtId="3" fontId="8" fillId="4" borderId="161" xfId="0" applyNumberFormat="1" applyFont="1" applyFill="1" applyBorder="1" applyAlignment="1" applyProtection="1">
      <alignment horizontal="center" vertical="top" wrapText="1"/>
    </xf>
    <xf numFmtId="3" fontId="8" fillId="7" borderId="158" xfId="0" applyNumberFormat="1" applyFont="1" applyFill="1" applyBorder="1" applyAlignment="1" applyProtection="1">
      <alignment horizontal="center" vertical="top" wrapText="1"/>
    </xf>
    <xf numFmtId="0" fontId="73" fillId="0" borderId="0" xfId="0" applyFont="1" applyFill="1" applyAlignment="1" applyProtection="1">
      <alignment horizontal="center" vertical="top"/>
    </xf>
    <xf numFmtId="1" fontId="1" fillId="0" borderId="0" xfId="0" applyNumberFormat="1" applyFont="1" applyFill="1" applyAlignment="1" applyProtection="1">
      <alignment horizontal="left" vertical="top" wrapText="1"/>
    </xf>
    <xf numFmtId="1" fontId="8" fillId="0" borderId="0" xfId="0" applyNumberFormat="1" applyFont="1" applyFill="1" applyAlignment="1" applyProtection="1">
      <alignment horizontal="left" vertical="top" wrapText="1"/>
    </xf>
    <xf numFmtId="1" fontId="1" fillId="0" borderId="0" xfId="0" applyNumberFormat="1" applyFont="1" applyFill="1" applyAlignment="1" applyProtection="1">
      <alignment horizontal="center" vertical="top" wrapText="1"/>
    </xf>
    <xf numFmtId="1" fontId="8" fillId="0" borderId="0" xfId="0" applyNumberFormat="1" applyFont="1" applyFill="1" applyAlignment="1" applyProtection="1">
      <alignment horizontal="center" vertical="top" wrapText="1"/>
    </xf>
    <xf numFmtId="1" fontId="5" fillId="0" borderId="0" xfId="0" applyNumberFormat="1" applyFont="1" applyFill="1" applyAlignment="1" applyProtection="1">
      <alignment horizontal="left" vertical="top" wrapText="1"/>
    </xf>
    <xf numFmtId="1" fontId="5" fillId="0" borderId="0" xfId="0" applyNumberFormat="1" applyFont="1" applyFill="1" applyBorder="1" applyAlignment="1" applyProtection="1">
      <alignment horizontal="left" vertical="top" wrapText="1"/>
    </xf>
    <xf numFmtId="0" fontId="47" fillId="0" borderId="0" xfId="0" applyFont="1" applyFill="1" applyBorder="1" applyAlignment="1" applyProtection="1">
      <alignment horizontal="center" vertical="center"/>
    </xf>
    <xf numFmtId="0" fontId="31" fillId="0" borderId="159" xfId="0" applyFont="1" applyBorder="1" applyAlignment="1">
      <alignment vertical="top" wrapText="1"/>
    </xf>
    <xf numFmtId="0" fontId="31" fillId="0" borderId="167" xfId="0" applyFont="1" applyBorder="1" applyAlignment="1">
      <alignment horizontal="center" vertical="top"/>
    </xf>
    <xf numFmtId="0" fontId="4" fillId="0" borderId="110" xfId="0" applyFont="1" applyFill="1" applyBorder="1" applyAlignment="1" applyProtection="1">
      <alignment horizontal="center" vertical="top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82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5" fillId="6" borderId="94" xfId="0" applyFont="1" applyFill="1" applyBorder="1" applyAlignment="1" applyProtection="1">
      <alignment horizontal="center" vertical="top" wrapText="1"/>
    </xf>
    <xf numFmtId="0" fontId="5" fillId="6" borderId="79" xfId="0" applyFont="1" applyFill="1" applyBorder="1" applyAlignment="1" applyProtection="1">
      <alignment horizontal="center" vertical="top" wrapText="1"/>
    </xf>
    <xf numFmtId="1" fontId="5" fillId="6" borderId="79" xfId="0" applyNumberFormat="1" applyFont="1" applyFill="1" applyBorder="1" applyAlignment="1" applyProtection="1">
      <alignment horizontal="center" vertical="top" wrapText="1"/>
    </xf>
    <xf numFmtId="0" fontId="5" fillId="4" borderId="79" xfId="0" applyFont="1" applyFill="1" applyBorder="1" applyAlignment="1" applyProtection="1">
      <alignment horizontal="center" vertical="top" wrapText="1"/>
    </xf>
    <xf numFmtId="1" fontId="5" fillId="4" borderId="79" xfId="0" applyNumberFormat="1" applyFont="1" applyFill="1" applyBorder="1" applyAlignment="1" applyProtection="1">
      <alignment horizontal="center" vertical="top" wrapText="1"/>
    </xf>
    <xf numFmtId="3" fontId="5" fillId="7" borderId="79" xfId="0" applyNumberFormat="1" applyFont="1" applyFill="1" applyBorder="1" applyAlignment="1" applyProtection="1">
      <alignment horizontal="center" vertical="top" wrapText="1"/>
    </xf>
    <xf numFmtId="0" fontId="5" fillId="0" borderId="70" xfId="0" applyFont="1" applyFill="1" applyBorder="1" applyAlignment="1" applyProtection="1">
      <alignment horizontal="center" vertical="top" wrapText="1"/>
    </xf>
    <xf numFmtId="3" fontId="5" fillId="7" borderId="71" xfId="0" applyNumberFormat="1" applyFont="1" applyFill="1" applyBorder="1" applyAlignment="1" applyProtection="1">
      <alignment horizontal="center" vertical="top" wrapText="1"/>
    </xf>
    <xf numFmtId="0" fontId="4" fillId="0" borderId="80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0" fontId="80" fillId="0" borderId="118" xfId="0" applyFont="1" applyFill="1" applyBorder="1" applyAlignment="1" applyProtection="1">
      <alignment horizontal="center" vertical="top" wrapText="1"/>
    </xf>
    <xf numFmtId="0" fontId="81" fillId="0" borderId="85" xfId="0" applyFont="1" applyFill="1" applyBorder="1" applyAlignment="1" applyProtection="1">
      <alignment horizontal="center" vertical="top" wrapText="1"/>
    </xf>
    <xf numFmtId="2" fontId="75" fillId="0" borderId="0" xfId="0" applyNumberFormat="1" applyFont="1" applyFill="1" applyBorder="1" applyAlignment="1" applyProtection="1">
      <alignment horizontal="left" vertical="top" wrapText="1"/>
    </xf>
    <xf numFmtId="4" fontId="75" fillId="0" borderId="0" xfId="0" applyNumberFormat="1" applyFont="1" applyFill="1" applyAlignment="1" applyProtection="1">
      <alignment horizontal="left" vertical="top" wrapText="1"/>
    </xf>
    <xf numFmtId="49" fontId="38" fillId="0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1" fillId="0" borderId="0" xfId="0" applyFont="1" applyFill="1" applyAlignment="1" applyProtection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/>
    </xf>
    <xf numFmtId="2" fontId="8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57" fillId="0" borderId="0" xfId="0" applyFont="1" applyFill="1" applyAlignment="1" applyProtection="1">
      <alignment horizontal="center" vertical="center"/>
    </xf>
    <xf numFmtId="49" fontId="31" fillId="0" borderId="0" xfId="0" applyNumberFormat="1" applyFont="1" applyBorder="1" applyAlignment="1">
      <alignment vertical="top" wrapText="1"/>
    </xf>
    <xf numFmtId="0" fontId="38" fillId="0" borderId="136" xfId="0" applyFont="1" applyBorder="1" applyAlignment="1">
      <alignment vertical="top" wrapText="1"/>
    </xf>
    <xf numFmtId="0" fontId="47" fillId="0" borderId="0" xfId="0" applyFont="1" applyFill="1" applyBorder="1" applyAlignment="1" applyProtection="1">
      <alignment horizontal="center" vertical="center"/>
    </xf>
    <xf numFmtId="2" fontId="10" fillId="4" borderId="79" xfId="0" applyNumberFormat="1" applyFont="1" applyFill="1" applyBorder="1" applyAlignment="1" applyProtection="1">
      <alignment horizontal="center" vertical="top" wrapText="1"/>
    </xf>
    <xf numFmtId="2" fontId="10" fillId="4" borderId="158" xfId="0" applyNumberFormat="1" applyFont="1" applyFill="1" applyBorder="1" applyAlignment="1" applyProtection="1">
      <alignment horizontal="center" vertical="top" wrapText="1"/>
    </xf>
    <xf numFmtId="49" fontId="12" fillId="0" borderId="168" xfId="0" applyNumberFormat="1" applyFont="1" applyFill="1" applyBorder="1" applyAlignment="1" applyProtection="1">
      <alignment horizontal="left" vertical="top" wrapText="1"/>
    </xf>
    <xf numFmtId="0" fontId="11" fillId="0" borderId="158" xfId="0" applyFont="1" applyFill="1" applyBorder="1" applyAlignment="1" applyProtection="1">
      <alignment horizontal="center" vertical="center" wrapText="1"/>
    </xf>
    <xf numFmtId="1" fontId="8" fillId="6" borderId="158" xfId="0" applyNumberFormat="1" applyFont="1" applyFill="1" applyBorder="1" applyAlignment="1" applyProtection="1">
      <alignment horizontal="center" vertical="top" wrapText="1"/>
    </xf>
    <xf numFmtId="1" fontId="8" fillId="7" borderId="158" xfId="0" applyNumberFormat="1" applyFont="1" applyFill="1" applyBorder="1" applyAlignment="1" applyProtection="1">
      <alignment horizontal="center" vertical="top" wrapText="1"/>
    </xf>
    <xf numFmtId="49" fontId="29" fillId="0" borderId="168" xfId="0" applyNumberFormat="1" applyFont="1" applyFill="1" applyBorder="1" applyAlignment="1" applyProtection="1">
      <alignment horizontal="left" vertical="top" wrapText="1"/>
    </xf>
    <xf numFmtId="0" fontId="83" fillId="7" borderId="158" xfId="0" applyFont="1" applyFill="1" applyBorder="1" applyAlignment="1" applyProtection="1">
      <alignment horizontal="center" vertical="top" wrapText="1"/>
    </xf>
    <xf numFmtId="1" fontId="83" fillId="7" borderId="158" xfId="0" applyNumberFormat="1" applyFont="1" applyFill="1" applyBorder="1" applyAlignment="1" applyProtection="1">
      <alignment horizontal="center" vertical="top" wrapText="1"/>
    </xf>
    <xf numFmtId="1" fontId="10" fillId="4" borderId="158" xfId="0" applyNumberFormat="1" applyFont="1" applyFill="1" applyBorder="1" applyAlignment="1" applyProtection="1">
      <alignment horizontal="center" vertical="top" wrapText="1"/>
    </xf>
    <xf numFmtId="0" fontId="6" fillId="4" borderId="158" xfId="0" applyFont="1" applyFill="1" applyBorder="1" applyAlignment="1" applyProtection="1">
      <alignment horizontal="center" vertical="top" wrapText="1"/>
    </xf>
    <xf numFmtId="1" fontId="6" fillId="4" borderId="158" xfId="0" applyNumberFormat="1" applyFont="1" applyFill="1" applyBorder="1" applyAlignment="1" applyProtection="1">
      <alignment horizontal="center" vertical="top" wrapText="1"/>
    </xf>
    <xf numFmtId="0" fontId="6" fillId="0" borderId="158" xfId="0" applyFont="1" applyFill="1" applyBorder="1" applyAlignment="1" applyProtection="1">
      <alignment horizontal="center" vertical="top" wrapText="1"/>
    </xf>
    <xf numFmtId="0" fontId="11" fillId="0" borderId="169" xfId="0" applyFont="1" applyFill="1" applyBorder="1" applyAlignment="1" applyProtection="1">
      <alignment horizontal="center" vertical="center" wrapText="1"/>
    </xf>
    <xf numFmtId="0" fontId="10" fillId="4" borderId="170" xfId="0" applyFont="1" applyFill="1" applyBorder="1" applyAlignment="1" applyProtection="1">
      <alignment horizontal="center" vertical="top" wrapText="1"/>
    </xf>
    <xf numFmtId="1" fontId="10" fillId="4" borderId="170" xfId="0" applyNumberFormat="1" applyFont="1" applyFill="1" applyBorder="1" applyAlignment="1" applyProtection="1">
      <alignment horizontal="center" vertical="top" wrapText="1"/>
    </xf>
    <xf numFmtId="0" fontId="10" fillId="0" borderId="170" xfId="0" applyFont="1" applyFill="1" applyBorder="1" applyAlignment="1" applyProtection="1">
      <alignment horizontal="center" vertical="top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Alignment="1" applyProtection="1">
      <alignment horizontal="left" vertical="center" wrapText="1"/>
    </xf>
    <xf numFmtId="0" fontId="85" fillId="0" borderId="0" xfId="0" applyFont="1" applyFill="1" applyAlignment="1" applyProtection="1">
      <alignment horizontal="center" vertical="center" wrapText="1"/>
    </xf>
    <xf numFmtId="0" fontId="85" fillId="0" borderId="0" xfId="0" applyFont="1" applyFill="1" applyAlignment="1" applyProtection="1">
      <alignment horizontal="center" vertical="top" wrapText="1"/>
    </xf>
    <xf numFmtId="1" fontId="57" fillId="7" borderId="78" xfId="0" applyNumberFormat="1" applyFont="1" applyFill="1" applyBorder="1" applyAlignment="1" applyProtection="1">
      <alignment horizontal="center" vertical="top" wrapText="1"/>
    </xf>
    <xf numFmtId="1" fontId="75" fillId="0" borderId="0" xfId="0" applyNumberFormat="1" applyFont="1" applyFill="1" applyAlignment="1" applyProtection="1">
      <alignment horizontal="left" vertical="top" wrapText="1"/>
    </xf>
    <xf numFmtId="0" fontId="57" fillId="0" borderId="0" xfId="0" applyFont="1" applyFill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top" wrapText="1"/>
    </xf>
    <xf numFmtId="0" fontId="6" fillId="0" borderId="49" xfId="0" applyFont="1" applyFill="1" applyBorder="1" applyAlignment="1" applyProtection="1">
      <alignment horizontal="center" vertical="top" wrapText="1"/>
    </xf>
    <xf numFmtId="0" fontId="6" fillId="6" borderId="49" xfId="0" applyFont="1" applyFill="1" applyBorder="1" applyAlignment="1" applyProtection="1">
      <alignment horizontal="center" vertical="top" wrapText="1"/>
    </xf>
    <xf numFmtId="0" fontId="6" fillId="4" borderId="49" xfId="0" applyFont="1" applyFill="1" applyBorder="1" applyAlignment="1" applyProtection="1">
      <alignment horizontal="center" vertical="top" wrapText="1"/>
    </xf>
    <xf numFmtId="0" fontId="86" fillId="0" borderId="0" xfId="0" applyFont="1" applyFill="1" applyAlignment="1" applyProtection="1">
      <alignment horizontal="left" vertical="top" wrapText="1"/>
    </xf>
    <xf numFmtId="0" fontId="87" fillId="0" borderId="0" xfId="0" applyFont="1" applyFill="1" applyAlignment="1" applyProtection="1">
      <alignment horizontal="left" vertical="top"/>
    </xf>
    <xf numFmtId="0" fontId="88" fillId="0" borderId="0" xfId="0" applyFont="1" applyFill="1" applyAlignment="1" applyProtection="1">
      <alignment horizontal="left" vertical="top"/>
    </xf>
    <xf numFmtId="2" fontId="5" fillId="0" borderId="0" xfId="0" applyNumberFormat="1" applyFont="1" applyFill="1" applyAlignment="1" applyProtection="1">
      <alignment horizontal="left" vertical="top" wrapText="1"/>
    </xf>
    <xf numFmtId="0" fontId="4" fillId="0" borderId="93" xfId="0" applyFont="1" applyFill="1" applyBorder="1" applyAlignment="1" applyProtection="1">
      <alignment horizontal="center" vertical="top" wrapText="1"/>
    </xf>
    <xf numFmtId="0" fontId="4" fillId="0" borderId="93" xfId="0" applyFont="1" applyFill="1" applyBorder="1" applyAlignment="1" applyProtection="1">
      <alignment horizontal="center" vertical="center" wrapText="1"/>
    </xf>
    <xf numFmtId="0" fontId="5" fillId="7" borderId="139" xfId="0" applyFont="1" applyFill="1" applyBorder="1" applyAlignment="1" applyProtection="1">
      <alignment horizontal="center" vertical="top" wrapText="1"/>
    </xf>
    <xf numFmtId="0" fontId="5" fillId="7" borderId="138" xfId="0" applyFont="1" applyFill="1" applyBorder="1" applyAlignment="1" applyProtection="1">
      <alignment horizontal="center" vertical="top" wrapText="1"/>
    </xf>
    <xf numFmtId="0" fontId="5" fillId="6" borderId="139" xfId="0" applyFont="1" applyFill="1" applyBorder="1" applyAlignment="1" applyProtection="1">
      <alignment horizontal="center" vertical="top" wrapText="1"/>
    </xf>
    <xf numFmtId="0" fontId="5" fillId="6" borderId="138" xfId="0" applyFont="1" applyFill="1" applyBorder="1" applyAlignment="1" applyProtection="1">
      <alignment horizontal="center" vertical="top" wrapText="1"/>
    </xf>
    <xf numFmtId="2" fontId="5" fillId="4" borderId="29" xfId="0" applyNumberFormat="1" applyFont="1" applyFill="1" applyBorder="1" applyAlignment="1" applyProtection="1">
      <alignment horizontal="center" vertical="top" wrapText="1"/>
    </xf>
    <xf numFmtId="0" fontId="6" fillId="0" borderId="29" xfId="0" applyFont="1" applyFill="1" applyBorder="1" applyAlignment="1" applyProtection="1">
      <alignment horizontal="center" vertical="top" wrapText="1"/>
    </xf>
    <xf numFmtId="0" fontId="4" fillId="0" borderId="82" xfId="0" applyFont="1" applyFill="1" applyBorder="1" applyAlignment="1" applyProtection="1">
      <alignment horizontal="center" vertical="top" wrapText="1"/>
    </xf>
    <xf numFmtId="1" fontId="5" fillId="0" borderId="78" xfId="0" applyNumberFormat="1" applyFont="1" applyFill="1" applyBorder="1" applyAlignment="1" applyProtection="1">
      <alignment horizontal="center" vertical="top" wrapText="1"/>
    </xf>
    <xf numFmtId="1" fontId="5" fillId="7" borderId="78" xfId="0" applyNumberFormat="1" applyFont="1" applyFill="1" applyBorder="1" applyAlignment="1" applyProtection="1">
      <alignment horizontal="center" vertical="top" wrapText="1"/>
    </xf>
    <xf numFmtId="0" fontId="10" fillId="0" borderId="78" xfId="0" applyFont="1" applyFill="1" applyBorder="1" applyAlignment="1" applyProtection="1">
      <alignment horizontal="center" vertical="top"/>
    </xf>
    <xf numFmtId="1" fontId="12" fillId="0" borderId="11" xfId="0" applyNumberFormat="1" applyFont="1" applyFill="1" applyBorder="1" applyAlignment="1" applyProtection="1">
      <alignment horizontal="center" vertical="top" wrapText="1"/>
    </xf>
    <xf numFmtId="1" fontId="12" fillId="6" borderId="11" xfId="0" applyNumberFormat="1" applyFont="1" applyFill="1" applyBorder="1" applyAlignment="1" applyProtection="1">
      <alignment horizontal="center" vertical="top" wrapText="1"/>
    </xf>
    <xf numFmtId="1" fontId="12" fillId="4" borderId="11" xfId="0" applyNumberFormat="1" applyFont="1" applyFill="1" applyBorder="1" applyAlignment="1" applyProtection="1">
      <alignment horizontal="center" vertical="top" wrapText="1"/>
    </xf>
    <xf numFmtId="1" fontId="12" fillId="7" borderId="11" xfId="0" applyNumberFormat="1" applyFont="1" applyFill="1" applyBorder="1" applyAlignment="1" applyProtection="1">
      <alignment horizontal="center" vertical="top" wrapText="1"/>
    </xf>
    <xf numFmtId="0" fontId="10" fillId="0" borderId="79" xfId="0" applyFont="1" applyFill="1" applyBorder="1" applyAlignment="1" applyProtection="1">
      <alignment horizontal="center" vertical="top"/>
    </xf>
    <xf numFmtId="0" fontId="12" fillId="7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top"/>
    </xf>
    <xf numFmtId="1" fontId="8" fillId="6" borderId="79" xfId="0" applyNumberFormat="1" applyFont="1" applyFill="1" applyBorder="1" applyAlignment="1" applyProtection="1">
      <alignment horizontal="center" vertical="top" wrapText="1"/>
    </xf>
    <xf numFmtId="1" fontId="8" fillId="4" borderId="79" xfId="0" applyNumberFormat="1" applyFont="1" applyFill="1" applyBorder="1" applyAlignment="1" applyProtection="1">
      <alignment horizontal="center" vertical="top" wrapText="1"/>
    </xf>
    <xf numFmtId="1" fontId="8" fillId="7" borderId="79" xfId="0" applyNumberFormat="1" applyFont="1" applyFill="1" applyBorder="1" applyAlignment="1" applyProtection="1">
      <alignment horizontal="center" vertical="top" wrapText="1"/>
    </xf>
    <xf numFmtId="0" fontId="81" fillId="0" borderId="95" xfId="0" applyFont="1" applyFill="1" applyBorder="1" applyAlignment="1" applyProtection="1">
      <alignment horizontal="center" vertical="top" wrapText="1"/>
    </xf>
    <xf numFmtId="0" fontId="92" fillId="7" borderId="0" xfId="0" applyFont="1" applyFill="1" applyBorder="1" applyAlignment="1" applyProtection="1">
      <alignment horizontal="center" vertical="center"/>
    </xf>
    <xf numFmtId="0" fontId="90" fillId="0" borderId="138" xfId="0" applyFont="1" applyFill="1" applyBorder="1" applyAlignment="1" applyProtection="1">
      <alignment horizontal="center" vertical="top" wrapText="1"/>
    </xf>
    <xf numFmtId="0" fontId="4" fillId="4" borderId="82" xfId="0" applyFont="1" applyFill="1" applyBorder="1" applyAlignment="1" applyProtection="1">
      <alignment horizontal="center" vertical="top" wrapText="1"/>
    </xf>
    <xf numFmtId="0" fontId="4" fillId="4" borderId="8" xfId="0" applyFont="1" applyFill="1" applyBorder="1" applyAlignment="1" applyProtection="1">
      <alignment horizontal="center" vertical="top" wrapText="1"/>
    </xf>
    <xf numFmtId="0" fontId="12" fillId="0" borderId="102" xfId="0" applyFont="1" applyBorder="1" applyAlignment="1">
      <alignment horizontal="center" vertical="center" wrapText="1"/>
    </xf>
    <xf numFmtId="0" fontId="12" fillId="0" borderId="8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6" borderId="96" xfId="0" applyFont="1" applyFill="1" applyBorder="1" applyAlignment="1" applyProtection="1">
      <alignment horizontal="center" vertical="center" wrapText="1"/>
    </xf>
    <xf numFmtId="0" fontId="5" fillId="6" borderId="84" xfId="0" applyFont="1" applyFill="1" applyBorder="1" applyAlignment="1" applyProtection="1">
      <alignment horizontal="center" vertical="center" wrapText="1"/>
    </xf>
    <xf numFmtId="4" fontId="5" fillId="6" borderId="163" xfId="0" applyNumberFormat="1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 applyProtection="1">
      <alignment horizontal="center" vertical="center" wrapText="1"/>
    </xf>
    <xf numFmtId="4" fontId="5" fillId="4" borderId="78" xfId="0" applyNumberFormat="1" applyFont="1" applyFill="1" applyBorder="1" applyAlignment="1" applyProtection="1">
      <alignment horizontal="center" vertical="center" wrapText="1"/>
    </xf>
    <xf numFmtId="4" fontId="5" fillId="7" borderId="78" xfId="0" applyNumberFormat="1" applyFont="1" applyFill="1" applyBorder="1" applyAlignment="1" applyProtection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7" borderId="81" xfId="0" applyFont="1" applyFill="1" applyBorder="1" applyAlignment="1" applyProtection="1">
      <alignment horizontal="center" vertical="center" wrapText="1"/>
    </xf>
    <xf numFmtId="0" fontId="5" fillId="7" borderId="84" xfId="0" applyFont="1" applyFill="1" applyBorder="1" applyAlignment="1" applyProtection="1">
      <alignment horizontal="center" vertical="center"/>
    </xf>
    <xf numFmtId="4" fontId="5" fillId="7" borderId="82" xfId="0" applyNumberFormat="1" applyFont="1" applyFill="1" applyBorder="1" applyAlignment="1" applyProtection="1">
      <alignment horizontal="center" vertical="center" wrapText="1"/>
    </xf>
    <xf numFmtId="0" fontId="10" fillId="7" borderId="79" xfId="0" applyFont="1" applyFill="1" applyBorder="1" applyAlignment="1" applyProtection="1">
      <alignment horizontal="center" vertical="top"/>
    </xf>
    <xf numFmtId="0" fontId="10" fillId="7" borderId="40" xfId="0" applyFont="1" applyFill="1" applyBorder="1" applyAlignment="1" applyProtection="1">
      <alignment horizontal="center" vertical="top" wrapText="1"/>
    </xf>
    <xf numFmtId="4" fontId="10" fillId="7" borderId="87" xfId="0" applyNumberFormat="1" applyFont="1" applyFill="1" applyBorder="1" applyAlignment="1" applyProtection="1">
      <alignment horizontal="center" vertical="top" wrapText="1"/>
    </xf>
    <xf numFmtId="0" fontId="10" fillId="7" borderId="39" xfId="0" applyFont="1" applyFill="1" applyBorder="1" applyAlignment="1" applyProtection="1">
      <alignment horizontal="center" vertical="top"/>
    </xf>
    <xf numFmtId="3" fontId="10" fillId="7" borderId="11" xfId="0" applyNumberFormat="1" applyFont="1" applyFill="1" applyBorder="1" applyAlignment="1" applyProtection="1">
      <alignment horizontal="center" vertical="top" wrapText="1"/>
    </xf>
    <xf numFmtId="0" fontId="59" fillId="0" borderId="0" xfId="0" applyFont="1" applyFill="1" applyAlignment="1" applyProtection="1">
      <alignment horizontal="left" vertical="top" wrapText="1"/>
    </xf>
    <xf numFmtId="0" fontId="4" fillId="0" borderId="79" xfId="0" applyFont="1" applyFill="1" applyBorder="1" applyAlignment="1" applyProtection="1">
      <alignment horizontal="center" vertical="top" wrapText="1"/>
    </xf>
    <xf numFmtId="1" fontId="8" fillId="7" borderId="78" xfId="0" applyNumberFormat="1" applyFont="1" applyFill="1" applyBorder="1" applyAlignment="1" applyProtection="1">
      <alignment horizontal="center" vertical="top" wrapText="1"/>
    </xf>
    <xf numFmtId="0" fontId="23" fillId="0" borderId="4" xfId="0" applyFont="1" applyFill="1" applyBorder="1" applyAlignment="1" applyProtection="1">
      <alignment horizontal="center" vertical="top" wrapText="1"/>
    </xf>
    <xf numFmtId="0" fontId="4" fillId="0" borderId="32" xfId="0" applyFont="1" applyFill="1" applyBorder="1" applyAlignment="1" applyProtection="1">
      <alignment horizontal="center" vertical="top" wrapText="1"/>
    </xf>
    <xf numFmtId="0" fontId="4" fillId="0" borderId="38" xfId="0" applyFont="1" applyFill="1" applyBorder="1" applyAlignment="1" applyProtection="1">
      <alignment horizontal="center" vertical="top" wrapText="1"/>
    </xf>
    <xf numFmtId="0" fontId="4" fillId="0" borderId="61" xfId="0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 applyProtection="1">
      <alignment horizontal="center" vertical="top" wrapText="1"/>
    </xf>
    <xf numFmtId="2" fontId="8" fillId="6" borderId="163" xfId="0" applyNumberFormat="1" applyFont="1" applyFill="1" applyBorder="1" applyAlignment="1" applyProtection="1">
      <alignment horizontal="center" vertical="top" wrapText="1"/>
    </xf>
    <xf numFmtId="0" fontId="8" fillId="6" borderId="84" xfId="0" applyFont="1" applyFill="1" applyBorder="1" applyAlignment="1" applyProtection="1">
      <alignment horizontal="center" vertical="top"/>
    </xf>
    <xf numFmtId="1" fontId="8" fillId="7" borderId="9" xfId="0" applyNumberFormat="1" applyFont="1" applyFill="1" applyBorder="1" applyAlignment="1" applyProtection="1">
      <alignment horizontal="center" vertical="top" wrapText="1"/>
    </xf>
    <xf numFmtId="1" fontId="5" fillId="7" borderId="11" xfId="0" applyNumberFormat="1" applyFont="1" applyFill="1" applyBorder="1" applyAlignment="1" applyProtection="1">
      <alignment horizontal="center" vertical="top" wrapText="1"/>
    </xf>
    <xf numFmtId="0" fontId="4" fillId="0" borderId="113" xfId="0" applyFont="1" applyFill="1" applyBorder="1" applyAlignment="1" applyProtection="1">
      <alignment horizontal="center" vertical="top" wrapText="1"/>
    </xf>
    <xf numFmtId="0" fontId="4" fillId="0" borderId="75" xfId="0" applyFont="1" applyFill="1" applyBorder="1" applyAlignment="1" applyProtection="1">
      <alignment horizontal="center" vertical="top" wrapText="1"/>
    </xf>
    <xf numFmtId="0" fontId="4" fillId="0" borderId="73" xfId="0" applyFont="1" applyFill="1" applyBorder="1" applyAlignment="1" applyProtection="1">
      <alignment horizontal="center" vertical="top" wrapText="1"/>
    </xf>
    <xf numFmtId="0" fontId="4" fillId="0" borderId="74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horizontal="center" vertical="top" wrapText="1"/>
    </xf>
    <xf numFmtId="3" fontId="5" fillId="6" borderId="71" xfId="0" applyNumberFormat="1" applyFont="1" applyFill="1" applyBorder="1" applyAlignment="1" applyProtection="1">
      <alignment horizontal="center" vertical="top" wrapText="1"/>
    </xf>
    <xf numFmtId="3" fontId="5" fillId="4" borderId="71" xfId="0" applyNumberFormat="1" applyFont="1" applyFill="1" applyBorder="1" applyAlignment="1" applyProtection="1">
      <alignment horizontal="center" vertical="top" wrapText="1"/>
    </xf>
    <xf numFmtId="0" fontId="90" fillId="0" borderId="71" xfId="0" applyFont="1" applyFill="1" applyBorder="1" applyAlignment="1" applyProtection="1">
      <alignment horizontal="center" vertical="top" wrapText="1"/>
    </xf>
    <xf numFmtId="0" fontId="90" fillId="7" borderId="72" xfId="0" applyFont="1" applyFill="1" applyBorder="1" applyAlignment="1" applyProtection="1">
      <alignment horizontal="center" vertical="top" wrapText="1"/>
    </xf>
    <xf numFmtId="0" fontId="90" fillId="0" borderId="130" xfId="0" applyFont="1" applyFill="1" applyBorder="1" applyAlignment="1" applyProtection="1">
      <alignment horizontal="center" vertical="top" wrapText="1"/>
    </xf>
    <xf numFmtId="0" fontId="90" fillId="7" borderId="133" xfId="0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/>
    </xf>
    <xf numFmtId="0" fontId="8" fillId="0" borderId="36" xfId="0" applyFont="1" applyFill="1" applyBorder="1" applyAlignment="1" applyProtection="1">
      <alignment horizontal="center" vertical="top" wrapText="1"/>
    </xf>
    <xf numFmtId="0" fontId="8" fillId="6" borderId="145" xfId="0" applyFont="1" applyFill="1" applyBorder="1" applyAlignment="1" applyProtection="1">
      <alignment horizontal="center" vertical="top" wrapText="1"/>
    </xf>
    <xf numFmtId="0" fontId="8" fillId="6" borderId="146" xfId="0" applyFont="1" applyFill="1" applyBorder="1" applyAlignment="1" applyProtection="1">
      <alignment horizontal="center" vertical="top"/>
    </xf>
    <xf numFmtId="2" fontId="8" fillId="6" borderId="147" xfId="0" applyNumberFormat="1" applyFont="1" applyFill="1" applyBorder="1" applyAlignment="1" applyProtection="1">
      <alignment horizontal="center" vertical="top" wrapText="1"/>
    </xf>
    <xf numFmtId="0" fontId="8" fillId="6" borderId="40" xfId="0" applyFont="1" applyFill="1" applyBorder="1" applyAlignment="1" applyProtection="1">
      <alignment horizontal="center" vertical="top" wrapText="1"/>
    </xf>
    <xf numFmtId="0" fontId="8" fillId="6" borderId="39" xfId="0" applyFont="1" applyFill="1" applyBorder="1" applyAlignment="1" applyProtection="1">
      <alignment horizontal="center" vertical="top"/>
    </xf>
    <xf numFmtId="2" fontId="8" fillId="6" borderId="87" xfId="0" applyNumberFormat="1" applyFont="1" applyFill="1" applyBorder="1" applyAlignment="1" applyProtection="1">
      <alignment horizontal="center" vertical="top" wrapText="1"/>
    </xf>
    <xf numFmtId="0" fontId="8" fillId="6" borderId="150" xfId="0" applyFont="1" applyFill="1" applyBorder="1" applyAlignment="1" applyProtection="1">
      <alignment horizontal="center" vertical="top" wrapText="1"/>
    </xf>
    <xf numFmtId="0" fontId="8" fillId="6" borderId="151" xfId="0" applyFont="1" applyFill="1" applyBorder="1" applyAlignment="1" applyProtection="1">
      <alignment horizontal="center" vertical="top"/>
    </xf>
    <xf numFmtId="2" fontId="8" fillId="6" borderId="152" xfId="0" applyNumberFormat="1" applyFont="1" applyFill="1" applyBorder="1" applyAlignment="1" applyProtection="1">
      <alignment horizontal="center" vertical="top" wrapText="1"/>
    </xf>
    <xf numFmtId="0" fontId="8" fillId="6" borderId="81" xfId="0" applyFont="1" applyFill="1" applyBorder="1" applyAlignment="1" applyProtection="1">
      <alignment horizontal="center" vertical="top" wrapText="1"/>
    </xf>
    <xf numFmtId="0" fontId="8" fillId="6" borderId="95" xfId="0" applyFont="1" applyFill="1" applyBorder="1" applyAlignment="1" applyProtection="1">
      <alignment horizontal="center" vertical="top"/>
    </xf>
    <xf numFmtId="2" fontId="8" fillId="6" borderId="82" xfId="0" applyNumberFormat="1" applyFont="1" applyFill="1" applyBorder="1" applyAlignment="1" applyProtection="1">
      <alignment horizontal="center" vertical="top" wrapText="1"/>
    </xf>
    <xf numFmtId="0" fontId="8" fillId="6" borderId="151" xfId="0" applyFont="1" applyFill="1" applyBorder="1" applyAlignment="1" applyProtection="1">
      <alignment horizontal="center" vertical="top" wrapText="1"/>
    </xf>
    <xf numFmtId="0" fontId="8" fillId="7" borderId="150" xfId="0" applyFont="1" applyFill="1" applyBorder="1" applyAlignment="1" applyProtection="1">
      <alignment horizontal="center" vertical="top" wrapText="1"/>
    </xf>
    <xf numFmtId="0" fontId="8" fillId="7" borderId="151" xfId="0" applyFont="1" applyFill="1" applyBorder="1" applyAlignment="1" applyProtection="1">
      <alignment horizontal="center" vertical="top" wrapText="1"/>
    </xf>
    <xf numFmtId="2" fontId="8" fillId="7" borderId="152" xfId="0" applyNumberFormat="1" applyFont="1" applyFill="1" applyBorder="1" applyAlignment="1" applyProtection="1">
      <alignment horizontal="center" vertical="top" wrapText="1"/>
    </xf>
    <xf numFmtId="3" fontId="5" fillId="6" borderId="26" xfId="0" applyNumberFormat="1" applyFont="1" applyFill="1" applyBorder="1" applyAlignment="1" applyProtection="1">
      <alignment horizontal="center" vertical="top" wrapText="1"/>
    </xf>
    <xf numFmtId="3" fontId="5" fillId="4" borderId="26" xfId="0" applyNumberFormat="1" applyFont="1" applyFill="1" applyBorder="1" applyAlignment="1" applyProtection="1">
      <alignment horizontal="center" vertical="top" wrapText="1"/>
    </xf>
    <xf numFmtId="1" fontId="8" fillId="4" borderId="68" xfId="0" applyNumberFormat="1" applyFont="1" applyFill="1" applyBorder="1" applyAlignment="1" applyProtection="1">
      <alignment horizontal="center" vertical="top" wrapText="1"/>
    </xf>
    <xf numFmtId="49" fontId="31" fillId="0" borderId="172" xfId="0" applyNumberFormat="1" applyFont="1" applyBorder="1" applyAlignment="1">
      <alignment vertical="center"/>
    </xf>
    <xf numFmtId="0" fontId="6" fillId="6" borderId="11" xfId="0" applyFont="1" applyFill="1" applyBorder="1" applyAlignment="1" applyProtection="1">
      <alignment horizontal="center" vertical="top" wrapText="1"/>
    </xf>
    <xf numFmtId="0" fontId="6" fillId="4" borderId="11" xfId="0" applyFont="1" applyFill="1" applyBorder="1" applyAlignment="1" applyProtection="1">
      <alignment horizontal="center" vertical="top" wrapText="1"/>
    </xf>
    <xf numFmtId="0" fontId="8" fillId="6" borderId="137" xfId="0" applyFont="1" applyFill="1" applyBorder="1" applyAlignment="1" applyProtection="1">
      <alignment horizontal="center" vertical="top" wrapText="1"/>
    </xf>
    <xf numFmtId="2" fontId="8" fillId="6" borderId="139" xfId="0" applyNumberFormat="1" applyFont="1" applyFill="1" applyBorder="1" applyAlignment="1" applyProtection="1">
      <alignment horizontal="center" vertical="top" wrapText="1"/>
    </xf>
    <xf numFmtId="0" fontId="8" fillId="6" borderId="138" xfId="0" applyFont="1" applyFill="1" applyBorder="1" applyAlignment="1" applyProtection="1">
      <alignment horizontal="center" vertical="top" wrapText="1"/>
    </xf>
    <xf numFmtId="0" fontId="10" fillId="4" borderId="153" xfId="0" applyFont="1" applyFill="1" applyBorder="1" applyAlignment="1" applyProtection="1">
      <alignment horizontal="center" vertical="center" wrapText="1"/>
    </xf>
    <xf numFmtId="2" fontId="10" fillId="4" borderId="152" xfId="0" applyNumberFormat="1" applyFont="1" applyFill="1" applyBorder="1" applyAlignment="1" applyProtection="1">
      <alignment horizontal="center" vertical="top" wrapText="1"/>
    </xf>
    <xf numFmtId="0" fontId="10" fillId="4" borderId="151" xfId="0" applyFont="1" applyFill="1" applyBorder="1" applyAlignment="1" applyProtection="1">
      <alignment horizontal="center" vertical="center" wrapText="1"/>
    </xf>
    <xf numFmtId="1" fontId="56" fillId="7" borderId="152" xfId="0" applyNumberFormat="1" applyFont="1" applyFill="1" applyBorder="1" applyAlignment="1" applyProtection="1">
      <alignment horizontal="center" vertical="top" wrapText="1"/>
    </xf>
    <xf numFmtId="0" fontId="10" fillId="7" borderId="151" xfId="0" applyFont="1" applyFill="1" applyBorder="1" applyAlignment="1" applyProtection="1">
      <alignment horizontal="center" vertical="top" wrapText="1"/>
    </xf>
    <xf numFmtId="0" fontId="10" fillId="6" borderId="153" xfId="0" applyFont="1" applyFill="1" applyBorder="1" applyAlignment="1" applyProtection="1">
      <alignment horizontal="center" vertical="top" wrapText="1"/>
    </xf>
    <xf numFmtId="1" fontId="10" fillId="6" borderId="152" xfId="0" applyNumberFormat="1" applyFont="1" applyFill="1" applyBorder="1" applyAlignment="1" applyProtection="1">
      <alignment horizontal="center" vertical="top" wrapText="1"/>
    </xf>
    <xf numFmtId="0" fontId="10" fillId="6" borderId="151" xfId="0" applyFont="1" applyFill="1" applyBorder="1" applyAlignment="1" applyProtection="1">
      <alignment horizontal="center" vertical="top" wrapText="1"/>
    </xf>
    <xf numFmtId="0" fontId="10" fillId="6" borderId="174" xfId="0" applyFont="1" applyFill="1" applyBorder="1" applyAlignment="1" applyProtection="1">
      <alignment horizontal="center" vertical="top" wrapText="1"/>
    </xf>
    <xf numFmtId="2" fontId="10" fillId="6" borderId="152" xfId="0" applyNumberFormat="1" applyFont="1" applyFill="1" applyBorder="1" applyAlignment="1" applyProtection="1">
      <alignment horizontal="center" vertical="top" wrapText="1"/>
    </xf>
    <xf numFmtId="2" fontId="10" fillId="6" borderId="175" xfId="0" applyNumberFormat="1" applyFont="1" applyFill="1" applyBorder="1" applyAlignment="1" applyProtection="1">
      <alignment horizontal="center" vertical="top" wrapText="1"/>
    </xf>
    <xf numFmtId="0" fontId="10" fillId="6" borderId="173" xfId="0" applyFont="1" applyFill="1" applyBorder="1" applyAlignment="1" applyProtection="1">
      <alignment horizontal="center" vertical="top" wrapText="1"/>
    </xf>
    <xf numFmtId="0" fontId="8" fillId="7" borderId="137" xfId="0" applyFont="1" applyFill="1" applyBorder="1" applyAlignment="1" applyProtection="1">
      <alignment horizontal="center" vertical="top" wrapText="1"/>
    </xf>
    <xf numFmtId="0" fontId="8" fillId="7" borderId="138" xfId="0" applyFont="1" applyFill="1" applyBorder="1" applyAlignment="1" applyProtection="1">
      <alignment horizontal="center" vertical="top" wrapText="1"/>
    </xf>
    <xf numFmtId="2" fontId="8" fillId="7" borderId="139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7" fontId="22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2" fontId="81" fillId="7" borderId="78" xfId="0" applyNumberFormat="1" applyFont="1" applyFill="1" applyBorder="1" applyAlignment="1" applyProtection="1">
      <alignment horizontal="center" vertical="top" wrapText="1"/>
    </xf>
    <xf numFmtId="0" fontId="5" fillId="0" borderId="60" xfId="0" applyFont="1" applyFill="1" applyBorder="1" applyAlignment="1" applyProtection="1">
      <alignment horizontal="center" vertical="top" wrapText="1"/>
    </xf>
    <xf numFmtId="4" fontId="5" fillId="6" borderId="60" xfId="0" applyNumberFormat="1" applyFont="1" applyFill="1" applyBorder="1" applyAlignment="1" applyProtection="1">
      <alignment horizontal="center" vertical="top" wrapText="1"/>
    </xf>
    <xf numFmtId="1" fontId="5" fillId="4" borderId="60" xfId="0" applyNumberFormat="1" applyFont="1" applyFill="1" applyBorder="1" applyAlignment="1" applyProtection="1">
      <alignment horizontal="center" vertical="top" wrapText="1"/>
    </xf>
    <xf numFmtId="0" fontId="94" fillId="0" borderId="110" xfId="0" applyFont="1" applyFill="1" applyBorder="1" applyAlignment="1" applyProtection="1">
      <alignment horizontal="left" vertical="top" wrapText="1"/>
    </xf>
    <xf numFmtId="0" fontId="94" fillId="0" borderId="164" xfId="0" applyFont="1" applyFill="1" applyBorder="1" applyAlignment="1" applyProtection="1">
      <alignment horizontal="left" vertical="top" wrapText="1"/>
    </xf>
    <xf numFmtId="0" fontId="90" fillId="0" borderId="17" xfId="0" applyFont="1" applyFill="1" applyBorder="1" applyAlignment="1" applyProtection="1">
      <alignment horizontal="left" vertical="top" wrapText="1"/>
    </xf>
    <xf numFmtId="0" fontId="90" fillId="0" borderId="16" xfId="0" applyFont="1" applyFill="1" applyBorder="1" applyAlignment="1" applyProtection="1">
      <alignment horizontal="left" vertical="top" wrapText="1"/>
    </xf>
    <xf numFmtId="0" fontId="90" fillId="0" borderId="19" xfId="0" applyFont="1" applyFill="1" applyBorder="1" applyAlignment="1" applyProtection="1">
      <alignment horizontal="left" vertical="top" wrapText="1"/>
    </xf>
    <xf numFmtId="0" fontId="95" fillId="0" borderId="16" xfId="0" applyFont="1" applyFill="1" applyBorder="1" applyAlignment="1" applyProtection="1">
      <alignment horizontal="left" vertical="top" wrapText="1"/>
    </xf>
    <xf numFmtId="0" fontId="95" fillId="0" borderId="37" xfId="0" applyFont="1" applyFill="1" applyBorder="1" applyAlignment="1" applyProtection="1">
      <alignment horizontal="center" vertical="top" wrapText="1"/>
    </xf>
    <xf numFmtId="0" fontId="90" fillId="0" borderId="11" xfId="0" applyFont="1" applyFill="1" applyBorder="1" applyAlignment="1" applyProtection="1">
      <alignment horizontal="center" vertical="top" wrapText="1"/>
    </xf>
    <xf numFmtId="0" fontId="90" fillId="7" borderId="11" xfId="0" applyFont="1" applyFill="1" applyBorder="1" applyAlignment="1" applyProtection="1">
      <alignment horizontal="center" vertical="top" wrapText="1"/>
    </xf>
    <xf numFmtId="0" fontId="90" fillId="0" borderId="11" xfId="0" applyFont="1" applyFill="1" applyBorder="1" applyAlignment="1" applyProtection="1">
      <alignment horizontal="left" vertical="top" wrapText="1"/>
    </xf>
    <xf numFmtId="0" fontId="90" fillId="6" borderId="29" xfId="0" applyFont="1" applyFill="1" applyBorder="1" applyAlignment="1" applyProtection="1">
      <alignment horizontal="center" vertical="top" wrapText="1"/>
    </xf>
    <xf numFmtId="0" fontId="90" fillId="4" borderId="29" xfId="0" applyFont="1" applyFill="1" applyBorder="1" applyAlignment="1" applyProtection="1">
      <alignment horizontal="center" vertical="top" wrapText="1"/>
    </xf>
    <xf numFmtId="3" fontId="85" fillId="7" borderId="153" xfId="0" applyNumberFormat="1" applyFont="1" applyFill="1" applyBorder="1" applyAlignment="1" applyProtection="1">
      <alignment horizontal="center" vertical="top" wrapText="1"/>
    </xf>
    <xf numFmtId="3" fontId="85" fillId="7" borderId="151" xfId="0" applyNumberFormat="1" applyFont="1" applyFill="1" applyBorder="1" applyAlignment="1" applyProtection="1">
      <alignment horizontal="center" vertical="top"/>
    </xf>
    <xf numFmtId="4" fontId="85" fillId="7" borderId="152" xfId="0" applyNumberFormat="1" applyFont="1" applyFill="1" applyBorder="1" applyAlignment="1" applyProtection="1">
      <alignment horizontal="center" vertical="top" wrapText="1"/>
    </xf>
    <xf numFmtId="3" fontId="5" fillId="6" borderId="153" xfId="0" applyNumberFormat="1" applyFont="1" applyFill="1" applyBorder="1" applyAlignment="1" applyProtection="1">
      <alignment horizontal="center" vertical="top" wrapText="1"/>
    </xf>
    <xf numFmtId="4" fontId="5" fillId="6" borderId="152" xfId="0" applyNumberFormat="1" applyFont="1" applyFill="1" applyBorder="1" applyAlignment="1" applyProtection="1">
      <alignment horizontal="center" vertical="top" wrapText="1"/>
    </xf>
    <xf numFmtId="3" fontId="5" fillId="6" borderId="151" xfId="0" applyNumberFormat="1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center" vertical="top" wrapText="1"/>
    </xf>
    <xf numFmtId="0" fontId="90" fillId="6" borderId="11" xfId="0" applyFont="1" applyFill="1" applyBorder="1" applyAlignment="1" applyProtection="1">
      <alignment horizontal="center" vertical="top" wrapText="1"/>
    </xf>
    <xf numFmtId="0" fontId="90" fillId="4" borderId="11" xfId="0" applyFont="1" applyFill="1" applyBorder="1" applyAlignment="1" applyProtection="1">
      <alignment horizontal="center" vertical="top" wrapText="1"/>
    </xf>
    <xf numFmtId="3" fontId="6" fillId="0" borderId="137" xfId="0" applyNumberFormat="1" applyFont="1" applyFill="1" applyBorder="1" applyAlignment="1" applyProtection="1">
      <alignment horizontal="center" vertical="top" wrapText="1"/>
    </xf>
    <xf numFmtId="3" fontId="6" fillId="0" borderId="161" xfId="0" applyNumberFormat="1" applyFont="1" applyFill="1" applyBorder="1" applyAlignment="1" applyProtection="1">
      <alignment horizontal="center" vertical="top" wrapText="1"/>
    </xf>
    <xf numFmtId="4" fontId="6" fillId="4" borderId="161" xfId="0" applyNumberFormat="1" applyFont="1" applyFill="1" applyBorder="1" applyAlignment="1" applyProtection="1">
      <alignment horizontal="center" vertical="top" wrapText="1"/>
    </xf>
    <xf numFmtId="3" fontId="6" fillId="0" borderId="142" xfId="0" applyNumberFormat="1" applyFont="1" applyFill="1" applyBorder="1" applyAlignment="1" applyProtection="1">
      <alignment horizontal="center" vertical="top" wrapText="1"/>
    </xf>
    <xf numFmtId="3" fontId="6" fillId="0" borderId="166" xfId="0" applyNumberFormat="1" applyFont="1" applyFill="1" applyBorder="1" applyAlignment="1" applyProtection="1">
      <alignment horizontal="center" vertical="top" wrapText="1"/>
    </xf>
    <xf numFmtId="4" fontId="8" fillId="6" borderId="163" xfId="0" applyNumberFormat="1" applyFont="1" applyFill="1" applyBorder="1" applyAlignment="1" applyProtection="1">
      <alignment horizontal="center" vertical="top" wrapText="1"/>
    </xf>
    <xf numFmtId="4" fontId="8" fillId="4" borderId="163" xfId="0" applyNumberFormat="1" applyFont="1" applyFill="1" applyBorder="1" applyAlignment="1" applyProtection="1">
      <alignment horizontal="center" vertical="top" wrapText="1"/>
    </xf>
    <xf numFmtId="4" fontId="8" fillId="7" borderId="163" xfId="0" applyNumberFormat="1" applyFont="1" applyFill="1" applyBorder="1" applyAlignment="1" applyProtection="1">
      <alignment horizontal="center" vertical="top" wrapText="1"/>
    </xf>
    <xf numFmtId="49" fontId="96" fillId="0" borderId="56" xfId="0" applyNumberFormat="1" applyFont="1" applyFill="1" applyBorder="1" applyAlignment="1">
      <alignment vertical="top"/>
    </xf>
    <xf numFmtId="0" fontId="96" fillId="0" borderId="109" xfId="0" applyFont="1" applyFill="1" applyBorder="1" applyAlignment="1">
      <alignment horizontal="center" vertical="top"/>
    </xf>
    <xf numFmtId="0" fontId="89" fillId="0" borderId="71" xfId="0" applyFont="1" applyFill="1" applyBorder="1" applyAlignment="1" applyProtection="1">
      <alignment horizontal="center" vertical="top" wrapText="1"/>
    </xf>
    <xf numFmtId="4" fontId="89" fillId="6" borderId="71" xfId="0" applyNumberFormat="1" applyFont="1" applyFill="1" applyBorder="1" applyAlignment="1" applyProtection="1">
      <alignment horizontal="center" vertical="top" wrapText="1"/>
    </xf>
    <xf numFmtId="4" fontId="89" fillId="4" borderId="71" xfId="0" applyNumberFormat="1" applyFont="1" applyFill="1" applyBorder="1" applyAlignment="1" applyProtection="1">
      <alignment horizontal="center" vertical="top" wrapText="1"/>
    </xf>
    <xf numFmtId="4" fontId="89" fillId="7" borderId="71" xfId="0" applyNumberFormat="1" applyFont="1" applyFill="1" applyBorder="1" applyAlignment="1" applyProtection="1">
      <alignment horizontal="center" vertical="top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94" fillId="0" borderId="0" xfId="0" applyFont="1" applyFill="1" applyAlignment="1" applyProtection="1">
      <alignment horizontal="left" vertical="top" wrapText="1"/>
    </xf>
    <xf numFmtId="0" fontId="10" fillId="0" borderId="78" xfId="0" applyFont="1" applyFill="1" applyBorder="1" applyAlignment="1" applyProtection="1">
      <alignment horizontal="center" vertical="top" wrapText="1"/>
    </xf>
    <xf numFmtId="3" fontId="91" fillId="6" borderId="38" xfId="0" applyNumberFormat="1" applyFont="1" applyFill="1" applyBorder="1" applyAlignment="1" applyProtection="1">
      <alignment horizontal="center" vertical="top" wrapText="1"/>
    </xf>
    <xf numFmtId="2" fontId="91" fillId="6" borderId="38" xfId="0" applyNumberFormat="1" applyFont="1" applyFill="1" applyBorder="1" applyAlignment="1" applyProtection="1">
      <alignment horizontal="center" vertical="top" wrapText="1"/>
    </xf>
    <xf numFmtId="3" fontId="91" fillId="4" borderId="38" xfId="0" applyNumberFormat="1" applyFont="1" applyFill="1" applyBorder="1" applyAlignment="1" applyProtection="1">
      <alignment horizontal="center" vertical="top" wrapText="1"/>
    </xf>
    <xf numFmtId="2" fontId="91" fillId="4" borderId="38" xfId="0" applyNumberFormat="1" applyFont="1" applyFill="1" applyBorder="1" applyAlignment="1" applyProtection="1">
      <alignment horizontal="center" vertical="top" wrapText="1"/>
    </xf>
    <xf numFmtId="0" fontId="95" fillId="0" borderId="0" xfId="0" applyFont="1" applyFill="1" applyProtection="1"/>
    <xf numFmtId="0" fontId="12" fillId="4" borderId="1" xfId="0" applyFont="1" applyFill="1" applyBorder="1" applyAlignment="1" applyProtection="1">
      <alignment horizontal="center" vertical="center"/>
    </xf>
    <xf numFmtId="0" fontId="97" fillId="0" borderId="0" xfId="0" applyFont="1" applyFill="1" applyAlignment="1" applyProtection="1">
      <alignment horizontal="left" vertical="top"/>
    </xf>
    <xf numFmtId="0" fontId="76" fillId="0" borderId="0" xfId="0" applyFont="1" applyFill="1" applyBorder="1" applyAlignment="1" applyProtection="1">
      <alignment horizontal="left"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4" fontId="66" fillId="0" borderId="33" xfId="0" applyNumberFormat="1" applyFont="1" applyBorder="1" applyAlignment="1">
      <alignment horizontal="center" vertical="top"/>
    </xf>
    <xf numFmtId="4" fontId="66" fillId="0" borderId="0" xfId="0" applyNumberFormat="1" applyFont="1" applyBorder="1" applyAlignment="1">
      <alignment horizontal="center" vertical="top"/>
    </xf>
    <xf numFmtId="0" fontId="80" fillId="7" borderId="13" xfId="0" applyFont="1" applyFill="1" applyBorder="1" applyAlignment="1" applyProtection="1">
      <alignment horizontal="center" vertical="top" wrapText="1"/>
    </xf>
    <xf numFmtId="4" fontId="80" fillId="7" borderId="13" xfId="0" applyNumberFormat="1" applyFont="1" applyFill="1" applyBorder="1" applyAlignment="1" applyProtection="1">
      <alignment horizontal="center" vertical="top" wrapText="1"/>
    </xf>
    <xf numFmtId="0" fontId="98" fillId="0" borderId="13" xfId="0" applyFont="1" applyFill="1" applyBorder="1" applyAlignment="1" applyProtection="1">
      <alignment horizontal="center" vertical="top" wrapText="1"/>
    </xf>
    <xf numFmtId="0" fontId="5" fillId="0" borderId="96" xfId="0" applyFont="1" applyFill="1" applyBorder="1" applyAlignment="1" applyProtection="1">
      <alignment horizontal="center" vertical="center" wrapText="1"/>
    </xf>
    <xf numFmtId="0" fontId="5" fillId="0" borderId="84" xfId="0" applyFont="1" applyFill="1" applyBorder="1" applyAlignment="1" applyProtection="1">
      <alignment horizontal="center" vertical="center" wrapText="1"/>
    </xf>
    <xf numFmtId="0" fontId="5" fillId="0" borderId="83" xfId="0" applyFont="1" applyFill="1" applyBorder="1" applyAlignment="1" applyProtection="1">
      <alignment horizontal="center" vertical="center" wrapText="1"/>
    </xf>
    <xf numFmtId="4" fontId="5" fillId="4" borderId="163" xfId="0" applyNumberFormat="1" applyFont="1" applyFill="1" applyBorder="1" applyAlignment="1" applyProtection="1">
      <alignment horizontal="center" vertical="center" wrapText="1"/>
    </xf>
    <xf numFmtId="0" fontId="61" fillId="6" borderId="146" xfId="0" applyFont="1" applyFill="1" applyBorder="1" applyAlignment="1" applyProtection="1">
      <alignment horizontal="center" vertical="top" wrapText="1"/>
    </xf>
    <xf numFmtId="0" fontId="10" fillId="6" borderId="128" xfId="0" applyFont="1" applyFill="1" applyBorder="1" applyAlignment="1" applyProtection="1">
      <alignment horizontal="center" vertical="top" wrapText="1"/>
    </xf>
    <xf numFmtId="0" fontId="10" fillId="4" borderId="128" xfId="0" applyFont="1" applyFill="1" applyBorder="1" applyAlignment="1" applyProtection="1">
      <alignment horizontal="center" vertical="top" wrapText="1"/>
    </xf>
    <xf numFmtId="0" fontId="8" fillId="4" borderId="138" xfId="0" applyFont="1" applyFill="1" applyBorder="1" applyAlignment="1" applyProtection="1">
      <alignment horizontal="center" vertical="center" wrapText="1"/>
    </xf>
    <xf numFmtId="0" fontId="8" fillId="6" borderId="138" xfId="0" applyFont="1" applyFill="1" applyBorder="1" applyAlignment="1" applyProtection="1">
      <alignment horizontal="center" vertical="center" wrapText="1"/>
    </xf>
    <xf numFmtId="0" fontId="8" fillId="7" borderId="138" xfId="0" applyFont="1" applyFill="1" applyBorder="1" applyAlignment="1" applyProtection="1">
      <alignment horizontal="left" vertical="center" wrapText="1"/>
    </xf>
    <xf numFmtId="4" fontId="70" fillId="0" borderId="25" xfId="0" applyNumberFormat="1" applyFont="1" applyBorder="1" applyAlignment="1">
      <alignment vertical="top"/>
    </xf>
    <xf numFmtId="4" fontId="67" fillId="12" borderId="25" xfId="0" applyNumberFormat="1" applyFont="1" applyFill="1" applyBorder="1" applyAlignment="1">
      <alignment vertical="top"/>
    </xf>
    <xf numFmtId="3" fontId="69" fillId="0" borderId="26" xfId="0" applyNumberFormat="1" applyFont="1" applyBorder="1" applyAlignment="1">
      <alignment vertical="top"/>
    </xf>
    <xf numFmtId="3" fontId="66" fillId="0" borderId="26" xfId="0" applyNumberFormat="1" applyFont="1" applyBorder="1" applyAlignment="1">
      <alignment vertical="top"/>
    </xf>
    <xf numFmtId="0" fontId="4" fillId="6" borderId="3" xfId="0" applyFont="1" applyFill="1" applyBorder="1" applyAlignment="1" applyProtection="1">
      <alignment horizontal="center" vertical="top" wrapText="1"/>
    </xf>
    <xf numFmtId="0" fontId="61" fillId="0" borderId="78" xfId="0" applyFont="1" applyFill="1" applyBorder="1" applyAlignment="1" applyProtection="1">
      <alignment horizontal="center" vertical="top" wrapText="1"/>
    </xf>
    <xf numFmtId="0" fontId="61" fillId="0" borderId="38" xfId="0" applyFont="1" applyFill="1" applyBorder="1" applyAlignment="1" applyProtection="1">
      <alignment horizontal="center" vertical="top" wrapText="1"/>
    </xf>
    <xf numFmtId="0" fontId="61" fillId="0" borderId="79" xfId="0" applyFont="1" applyFill="1" applyBorder="1" applyAlignment="1" applyProtection="1">
      <alignment horizontal="center" vertical="top" wrapText="1"/>
    </xf>
    <xf numFmtId="0" fontId="61" fillId="0" borderId="11" xfId="0" applyFont="1" applyFill="1" applyBorder="1" applyAlignment="1" applyProtection="1">
      <alignment horizontal="center" vertical="top" wrapText="1"/>
    </xf>
    <xf numFmtId="0" fontId="61" fillId="0" borderId="13" xfId="0" applyFont="1" applyFill="1" applyBorder="1" applyAlignment="1" applyProtection="1">
      <alignment horizontal="center" vertical="top" wrapText="1"/>
    </xf>
    <xf numFmtId="0" fontId="99" fillId="4" borderId="8" xfId="0" applyFont="1" applyFill="1" applyBorder="1" applyAlignment="1" applyProtection="1">
      <alignment horizontal="center" vertical="top" wrapText="1"/>
    </xf>
    <xf numFmtId="1" fontId="38" fillId="0" borderId="0" xfId="0" applyNumberFormat="1" applyFont="1" applyFill="1" applyBorder="1" applyAlignment="1">
      <alignment horizontal="center" vertical="top"/>
    </xf>
    <xf numFmtId="0" fontId="10" fillId="4" borderId="82" xfId="0" applyFont="1" applyFill="1" applyBorder="1" applyAlignment="1" applyProtection="1">
      <alignment horizontal="center" vertical="top"/>
    </xf>
    <xf numFmtId="0" fontId="78" fillId="0" borderId="0" xfId="0" applyFont="1" applyFill="1" applyAlignment="1" applyProtection="1">
      <alignment horizontal="center" vertical="center"/>
    </xf>
    <xf numFmtId="0" fontId="103" fillId="0" borderId="0" xfId="0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38" fillId="0" borderId="0" xfId="0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Alignment="1" applyProtection="1">
      <alignment horizontal="center" vertical="top" wrapText="1"/>
    </xf>
    <xf numFmtId="0" fontId="78" fillId="0" borderId="0" xfId="0" applyFont="1" applyFill="1" applyAlignment="1" applyProtection="1">
      <alignment horizontal="left" vertical="center"/>
    </xf>
    <xf numFmtId="0" fontId="73" fillId="0" borderId="0" xfId="0" applyFont="1" applyBorder="1" applyAlignment="1">
      <alignment horizontal="center" vertical="top"/>
    </xf>
    <xf numFmtId="1" fontId="35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top"/>
    </xf>
    <xf numFmtId="0" fontId="61" fillId="0" borderId="80" xfId="0" applyFont="1" applyFill="1" applyBorder="1" applyAlignment="1" applyProtection="1">
      <alignment horizontal="center" vertical="top" wrapText="1"/>
    </xf>
    <xf numFmtId="0" fontId="61" fillId="4" borderId="82" xfId="0" applyFont="1" applyFill="1" applyBorder="1" applyAlignment="1" applyProtection="1">
      <alignment horizontal="center" vertical="top" wrapText="1"/>
    </xf>
    <xf numFmtId="0" fontId="72" fillId="0" borderId="3" xfId="0" applyFont="1" applyFill="1" applyBorder="1" applyAlignment="1" applyProtection="1">
      <alignment horizontal="center" vertical="top" wrapText="1"/>
    </xf>
    <xf numFmtId="0" fontId="10" fillId="6" borderId="157" xfId="0" applyFont="1" applyFill="1" applyBorder="1" applyAlignment="1" applyProtection="1">
      <alignment horizontal="center" vertical="top" wrapText="1"/>
    </xf>
    <xf numFmtId="0" fontId="76" fillId="0" borderId="0" xfId="0" applyFont="1" applyBorder="1" applyAlignment="1">
      <alignment vertical="top"/>
    </xf>
    <xf numFmtId="0" fontId="90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/>
    </xf>
    <xf numFmtId="0" fontId="95" fillId="0" borderId="0" xfId="0" applyFont="1" applyFill="1" applyAlignment="1" applyProtection="1">
      <alignment horizontal="left" vertical="top" wrapText="1"/>
    </xf>
    <xf numFmtId="0" fontId="86" fillId="0" borderId="0" xfId="0" applyFont="1" applyFill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49" fillId="0" borderId="0" xfId="0" applyFont="1" applyFill="1" applyAlignment="1" applyProtection="1">
      <alignment horizontal="center" vertical="top" wrapText="1"/>
    </xf>
    <xf numFmtId="187" fontId="76" fillId="0" borderId="0" xfId="0" applyNumberFormat="1" applyFont="1" applyFill="1" applyBorder="1" applyAlignment="1" applyProtection="1">
      <alignment horizontal="left" vertical="top"/>
    </xf>
    <xf numFmtId="0" fontId="76" fillId="0" borderId="0" xfId="0" applyFont="1" applyFill="1" applyAlignment="1" applyProtection="1">
      <alignment horizontal="left" vertical="top"/>
    </xf>
    <xf numFmtId="0" fontId="72" fillId="0" borderId="71" xfId="0" applyFont="1" applyFill="1" applyBorder="1" applyAlignment="1" applyProtection="1">
      <alignment horizontal="center" vertical="top" wrapText="1"/>
    </xf>
    <xf numFmtId="0" fontId="72" fillId="0" borderId="78" xfId="0" applyFont="1" applyFill="1" applyBorder="1" applyAlignment="1" applyProtection="1">
      <alignment horizontal="center" vertical="top" wrapText="1"/>
    </xf>
    <xf numFmtId="0" fontId="72" fillId="6" borderId="78" xfId="0" applyFont="1" applyFill="1" applyBorder="1" applyAlignment="1" applyProtection="1">
      <alignment horizontal="center" vertical="top" wrapText="1"/>
    </xf>
    <xf numFmtId="0" fontId="72" fillId="4" borderId="78" xfId="0" applyFont="1" applyFill="1" applyBorder="1" applyAlignment="1" applyProtection="1">
      <alignment horizontal="center" vertical="top" wrapText="1"/>
    </xf>
    <xf numFmtId="0" fontId="72" fillId="7" borderId="78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4" fillId="0" borderId="0" xfId="0" applyFont="1" applyFill="1" applyAlignment="1" applyProtection="1">
      <alignment horizontal="left" vertical="top"/>
    </xf>
    <xf numFmtId="0" fontId="93" fillId="0" borderId="0" xfId="0" applyFont="1" applyFill="1" applyAlignment="1" applyProtection="1">
      <alignment horizontal="center" vertical="top" wrapText="1"/>
    </xf>
    <xf numFmtId="2" fontId="90" fillId="0" borderId="0" xfId="0" applyNumberFormat="1" applyFont="1" applyFill="1" applyAlignment="1" applyProtection="1">
      <alignment horizontal="left" vertical="top" wrapText="1"/>
    </xf>
    <xf numFmtId="4" fontId="90" fillId="0" borderId="0" xfId="0" applyNumberFormat="1" applyFont="1" applyFill="1" applyAlignment="1" applyProtection="1">
      <alignment horizontal="left" vertical="top" wrapText="1"/>
    </xf>
    <xf numFmtId="2" fontId="5" fillId="0" borderId="0" xfId="0" applyNumberFormat="1" applyFont="1" applyFill="1" applyAlignment="1" applyProtection="1">
      <alignment horizontal="left" vertical="top"/>
    </xf>
    <xf numFmtId="0" fontId="6" fillId="0" borderId="141" xfId="0" applyFont="1" applyFill="1" applyBorder="1" applyAlignment="1" applyProtection="1">
      <alignment horizontal="center" vertical="top" wrapText="1"/>
    </xf>
    <xf numFmtId="2" fontId="90" fillId="7" borderId="139" xfId="0" applyNumberFormat="1" applyFont="1" applyFill="1" applyBorder="1" applyAlignment="1" applyProtection="1">
      <alignment horizontal="center" vertical="top" wrapText="1"/>
    </xf>
    <xf numFmtId="0" fontId="90" fillId="0" borderId="79" xfId="0" applyFont="1" applyFill="1" applyBorder="1" applyAlignment="1" applyProtection="1">
      <alignment horizontal="center" vertical="top"/>
    </xf>
    <xf numFmtId="0" fontId="94" fillId="0" borderId="0" xfId="0" applyFont="1" applyFill="1" applyAlignment="1" applyProtection="1">
      <alignment horizontal="center" vertical="top"/>
    </xf>
    <xf numFmtId="0" fontId="10" fillId="0" borderId="128" xfId="0" applyFont="1" applyFill="1" applyBorder="1" applyAlignment="1" applyProtection="1">
      <alignment horizontal="center" vertical="top" wrapText="1"/>
    </xf>
    <xf numFmtId="0" fontId="47" fillId="2" borderId="3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07" fillId="0" borderId="0" xfId="0" applyFont="1" applyFill="1" applyAlignment="1" applyProtection="1">
      <alignment vertical="center"/>
    </xf>
    <xf numFmtId="0" fontId="109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7" fillId="2" borderId="39" xfId="0" applyFont="1" applyFill="1" applyBorder="1" applyAlignment="1" applyProtection="1">
      <alignment horizontal="center" vertical="center"/>
    </xf>
    <xf numFmtId="3" fontId="57" fillId="4" borderId="110" xfId="0" applyNumberFormat="1" applyFont="1" applyFill="1" applyBorder="1" applyAlignment="1" applyProtection="1">
      <alignment horizontal="center" vertical="top" wrapText="1"/>
    </xf>
    <xf numFmtId="3" fontId="57" fillId="6" borderId="110" xfId="0" applyNumberFormat="1" applyFont="1" applyFill="1" applyBorder="1" applyAlignment="1" applyProtection="1">
      <alignment horizontal="center" vertical="top" wrapText="1"/>
    </xf>
    <xf numFmtId="0" fontId="59" fillId="0" borderId="0" xfId="0" applyFont="1" applyFill="1" applyAlignment="1" applyProtection="1">
      <alignment horizontal="center" vertical="top" wrapText="1"/>
    </xf>
    <xf numFmtId="0" fontId="11" fillId="4" borderId="0" xfId="0" applyFont="1" applyFill="1" applyAlignment="1" applyProtection="1">
      <alignment horizontal="center" vertical="top"/>
    </xf>
    <xf numFmtId="0" fontId="5" fillId="4" borderId="0" xfId="0" applyFont="1" applyFill="1" applyAlignment="1" applyProtection="1">
      <alignment horizontal="center" vertical="top" wrapText="1"/>
    </xf>
    <xf numFmtId="0" fontId="6" fillId="4" borderId="0" xfId="0" applyFont="1" applyFill="1" applyAlignment="1" applyProtection="1">
      <alignment horizontal="left" vertical="top"/>
    </xf>
    <xf numFmtId="0" fontId="47" fillId="2" borderId="39" xfId="0" applyFont="1" applyFill="1" applyBorder="1" applyAlignment="1" applyProtection="1">
      <alignment vertical="center"/>
    </xf>
    <xf numFmtId="0" fontId="47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111" fillId="6" borderId="110" xfId="0" applyFont="1" applyFill="1" applyBorder="1" applyAlignment="1" applyProtection="1">
      <alignment horizontal="center" vertical="top" wrapText="1"/>
    </xf>
    <xf numFmtId="187" fontId="12" fillId="0" borderId="95" xfId="0" applyNumberFormat="1" applyFont="1" applyFill="1" applyBorder="1" applyAlignment="1" applyProtection="1">
      <alignment horizontal="center" vertical="top" wrapText="1"/>
    </xf>
    <xf numFmtId="0" fontId="11" fillId="0" borderId="95" xfId="0" applyFont="1" applyFill="1" applyBorder="1" applyAlignment="1" applyProtection="1">
      <alignment horizontal="left" vertical="top"/>
    </xf>
    <xf numFmtId="0" fontId="11" fillId="0" borderId="95" xfId="0" applyFont="1" applyFill="1" applyBorder="1" applyAlignment="1" applyProtection="1">
      <alignment horizontal="center" vertical="center" wrapText="1"/>
    </xf>
    <xf numFmtId="0" fontId="12" fillId="0" borderId="95" xfId="0" applyFont="1" applyFill="1" applyBorder="1" applyAlignment="1" applyProtection="1">
      <alignment horizontal="right" vertical="top"/>
    </xf>
    <xf numFmtId="0" fontId="114" fillId="0" borderId="0" xfId="0" applyFont="1" applyFill="1" applyAlignment="1" applyProtection="1">
      <alignment vertical="center"/>
    </xf>
    <xf numFmtId="0" fontId="0" fillId="0" borderId="39" xfId="0" applyFill="1" applyBorder="1" applyAlignment="1" applyProtection="1">
      <alignment horizontal="center" vertical="center"/>
    </xf>
    <xf numFmtId="3" fontId="5" fillId="7" borderId="130" xfId="0" applyNumberFormat="1" applyFont="1" applyFill="1" applyBorder="1" applyAlignment="1" applyProtection="1">
      <alignment horizontal="center" vertical="top" wrapText="1"/>
    </xf>
    <xf numFmtId="1" fontId="10" fillId="7" borderId="158" xfId="0" applyNumberFormat="1" applyFont="1" applyFill="1" applyBorder="1" applyAlignment="1" applyProtection="1">
      <alignment horizontal="center" vertical="top" wrapText="1"/>
    </xf>
    <xf numFmtId="1" fontId="10" fillId="7" borderId="170" xfId="0" applyNumberFormat="1" applyFont="1" applyFill="1" applyBorder="1" applyAlignment="1" applyProtection="1">
      <alignment horizontal="center" vertical="top" wrapText="1"/>
    </xf>
    <xf numFmtId="0" fontId="110" fillId="0" borderId="0" xfId="0" applyFont="1" applyFill="1" applyAlignment="1" applyProtection="1">
      <alignment horizontal="center" vertical="center"/>
    </xf>
    <xf numFmtId="3" fontId="119" fillId="0" borderId="26" xfId="0" applyNumberFormat="1" applyFont="1" applyBorder="1" applyAlignment="1">
      <alignment vertical="top"/>
    </xf>
    <xf numFmtId="3" fontId="10" fillId="7" borderId="78" xfId="0" applyNumberFormat="1" applyFont="1" applyFill="1" applyBorder="1" applyAlignment="1" applyProtection="1">
      <alignment horizontal="center" vertical="top" wrapText="1"/>
    </xf>
    <xf numFmtId="0" fontId="61" fillId="7" borderId="93" xfId="0" applyFont="1" applyFill="1" applyBorder="1" applyAlignment="1" applyProtection="1">
      <alignment horizontal="center" vertical="top" wrapText="1"/>
    </xf>
    <xf numFmtId="4" fontId="61" fillId="7" borderId="93" xfId="0" applyNumberFormat="1" applyFont="1" applyFill="1" applyBorder="1" applyAlignment="1" applyProtection="1">
      <alignment horizontal="center" vertical="top" wrapText="1"/>
    </xf>
    <xf numFmtId="0" fontId="6" fillId="7" borderId="79" xfId="0" applyFont="1" applyFill="1" applyBorder="1" applyAlignment="1" applyProtection="1">
      <alignment horizontal="center" vertical="top" wrapText="1"/>
    </xf>
    <xf numFmtId="3" fontId="6" fillId="7" borderId="79" xfId="0" applyNumberFormat="1" applyFont="1" applyFill="1" applyBorder="1" applyAlignment="1" applyProtection="1">
      <alignment horizontal="center" vertical="top" wrapText="1"/>
    </xf>
    <xf numFmtId="0" fontId="6" fillId="0" borderId="71" xfId="0" applyFont="1" applyFill="1" applyBorder="1" applyAlignment="1" applyProtection="1">
      <alignment horizontal="center" vertical="top" wrapText="1"/>
    </xf>
    <xf numFmtId="3" fontId="6" fillId="7" borderId="71" xfId="0" applyNumberFormat="1" applyFont="1" applyFill="1" applyBorder="1" applyAlignment="1" applyProtection="1">
      <alignment horizontal="center" vertical="top" wrapText="1"/>
    </xf>
    <xf numFmtId="0" fontId="6" fillId="0" borderId="112" xfId="0" applyFont="1" applyFill="1" applyBorder="1" applyAlignment="1" applyProtection="1">
      <alignment horizontal="center" vertical="top" wrapText="1"/>
    </xf>
    <xf numFmtId="4" fontId="6" fillId="7" borderId="112" xfId="0" applyNumberFormat="1" applyFont="1" applyFill="1" applyBorder="1" applyAlignment="1" applyProtection="1">
      <alignment horizontal="center" vertical="top" wrapText="1"/>
    </xf>
    <xf numFmtId="0" fontId="12" fillId="0" borderId="11" xfId="0" applyFont="1" applyFill="1" applyBorder="1" applyAlignment="1" applyProtection="1">
      <alignment vertical="top" wrapText="1"/>
    </xf>
    <xf numFmtId="0" fontId="6" fillId="6" borderId="81" xfId="0" applyFont="1" applyFill="1" applyBorder="1" applyAlignment="1" applyProtection="1">
      <alignment horizontal="center" vertical="top" wrapText="1"/>
    </xf>
    <xf numFmtId="0" fontId="6" fillId="6" borderId="95" xfId="0" applyFont="1" applyFill="1" applyBorder="1" applyAlignment="1" applyProtection="1">
      <alignment horizontal="center" vertical="top" wrapText="1"/>
    </xf>
    <xf numFmtId="0" fontId="6" fillId="6" borderId="82" xfId="0" applyFont="1" applyFill="1" applyBorder="1" applyAlignment="1" applyProtection="1">
      <alignment horizontal="center" vertical="top" wrapText="1"/>
    </xf>
    <xf numFmtId="0" fontId="6" fillId="4" borderId="81" xfId="0" applyFont="1" applyFill="1" applyBorder="1" applyAlignment="1" applyProtection="1">
      <alignment horizontal="center" vertical="top" wrapText="1"/>
    </xf>
    <xf numFmtId="0" fontId="6" fillId="4" borderId="95" xfId="0" applyFont="1" applyFill="1" applyBorder="1" applyAlignment="1" applyProtection="1">
      <alignment horizontal="center" vertical="top" wrapText="1"/>
    </xf>
    <xf numFmtId="0" fontId="6" fillId="4" borderId="82" xfId="0" applyFont="1" applyFill="1" applyBorder="1" applyAlignment="1" applyProtection="1">
      <alignment horizontal="center" vertical="top" wrapText="1"/>
    </xf>
    <xf numFmtId="0" fontId="6" fillId="7" borderId="11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horizontal="center" vertical="top" wrapText="1"/>
    </xf>
    <xf numFmtId="0" fontId="4" fillId="6" borderId="39" xfId="0" applyFont="1" applyFill="1" applyBorder="1" applyAlignment="1" applyProtection="1">
      <alignment horizontal="center" vertical="top"/>
    </xf>
    <xf numFmtId="0" fontId="4" fillId="6" borderId="87" xfId="0" applyFont="1" applyFill="1" applyBorder="1" applyAlignment="1" applyProtection="1">
      <alignment horizontal="center" vertical="top" wrapText="1"/>
    </xf>
    <xf numFmtId="0" fontId="4" fillId="4" borderId="40" xfId="0" applyFont="1" applyFill="1" applyBorder="1" applyAlignment="1" applyProtection="1">
      <alignment horizontal="center" vertical="top" wrapText="1"/>
    </xf>
    <xf numFmtId="0" fontId="4" fillId="4" borderId="39" xfId="0" applyFont="1" applyFill="1" applyBorder="1" applyAlignment="1" applyProtection="1">
      <alignment horizontal="center" vertical="top"/>
    </xf>
    <xf numFmtId="0" fontId="4" fillId="4" borderId="87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/>
    </xf>
    <xf numFmtId="0" fontId="93" fillId="0" borderId="20" xfId="0" applyFont="1" applyFill="1" applyBorder="1" applyAlignment="1" applyProtection="1">
      <alignment horizontal="center" vertical="top" wrapText="1"/>
    </xf>
    <xf numFmtId="0" fontId="93" fillId="7" borderId="20" xfId="0" applyFont="1" applyFill="1" applyBorder="1" applyAlignment="1" applyProtection="1">
      <alignment horizontal="center" vertical="top" wrapText="1"/>
    </xf>
    <xf numFmtId="0" fontId="93" fillId="7" borderId="38" xfId="0" applyFont="1" applyFill="1" applyBorder="1" applyAlignment="1" applyProtection="1">
      <alignment horizontal="center" vertical="top" wrapText="1"/>
    </xf>
    <xf numFmtId="0" fontId="90" fillId="6" borderId="28" xfId="0" applyFont="1" applyFill="1" applyBorder="1" applyAlignment="1" applyProtection="1">
      <alignment horizontal="center" vertical="top" wrapText="1"/>
    </xf>
    <xf numFmtId="0" fontId="108" fillId="0" borderId="0" xfId="0" applyFont="1" applyFill="1" applyAlignment="1" applyProtection="1">
      <alignment vertical="center"/>
    </xf>
    <xf numFmtId="0" fontId="108" fillId="0" borderId="0" xfId="0" applyFont="1" applyFill="1" applyAlignment="1" applyProtection="1">
      <alignment horizontal="center" vertical="center"/>
    </xf>
    <xf numFmtId="0" fontId="93" fillId="0" borderId="17" xfId="0" applyFont="1" applyFill="1" applyBorder="1" applyAlignment="1" applyProtection="1">
      <alignment horizontal="center" vertical="top" wrapText="1"/>
    </xf>
    <xf numFmtId="0" fontId="93" fillId="7" borderId="17" xfId="0" applyFont="1" applyFill="1" applyBorder="1" applyAlignment="1" applyProtection="1">
      <alignment horizontal="center" vertical="top" wrapText="1"/>
    </xf>
    <xf numFmtId="3" fontId="101" fillId="7" borderId="11" xfId="0" applyNumberFormat="1" applyFont="1" applyFill="1" applyBorder="1" applyAlignment="1" applyProtection="1">
      <alignment horizontal="center" vertical="top" wrapText="1"/>
    </xf>
    <xf numFmtId="0" fontId="101" fillId="7" borderId="11" xfId="0" applyFont="1" applyFill="1" applyBorder="1" applyAlignment="1" applyProtection="1">
      <alignment horizontal="center" vertical="top" wrapText="1"/>
    </xf>
    <xf numFmtId="49" fontId="28" fillId="0" borderId="17" xfId="0" applyNumberFormat="1" applyFont="1" applyFill="1" applyBorder="1" applyAlignment="1" applyProtection="1">
      <alignment horizontal="left" vertical="top" wrapText="1"/>
    </xf>
    <xf numFmtId="0" fontId="72" fillId="0" borderId="17" xfId="0" applyFont="1" applyFill="1" applyBorder="1" applyAlignment="1" applyProtection="1">
      <alignment horizontal="center" vertical="top" wrapText="1"/>
    </xf>
    <xf numFmtId="0" fontId="72" fillId="6" borderId="17" xfId="0" applyFont="1" applyFill="1" applyBorder="1" applyAlignment="1" applyProtection="1">
      <alignment horizontal="center" vertical="top" wrapText="1"/>
    </xf>
    <xf numFmtId="0" fontId="72" fillId="4" borderId="17" xfId="0" applyFont="1" applyFill="1" applyBorder="1" applyAlignment="1" applyProtection="1">
      <alignment horizontal="center" vertical="top" wrapText="1"/>
    </xf>
    <xf numFmtId="0" fontId="106" fillId="0" borderId="0" xfId="0" applyFont="1" applyFill="1" applyAlignment="1" applyProtection="1">
      <alignment horizontal="left" vertical="top" wrapText="1"/>
    </xf>
    <xf numFmtId="0" fontId="47" fillId="2" borderId="0" xfId="0" applyFont="1" applyFill="1" applyBorder="1" applyAlignment="1" applyProtection="1">
      <alignment horizontal="center" vertical="center"/>
    </xf>
    <xf numFmtId="0" fontId="93" fillId="0" borderId="29" xfId="0" applyFont="1" applyFill="1" applyBorder="1" applyAlignment="1" applyProtection="1">
      <alignment horizontal="center" vertical="top" wrapText="1"/>
    </xf>
    <xf numFmtId="0" fontId="91" fillId="0" borderId="148" xfId="0" applyFont="1" applyFill="1" applyBorder="1" applyAlignment="1" applyProtection="1">
      <alignment horizontal="center" vertical="top" wrapText="1"/>
    </xf>
    <xf numFmtId="0" fontId="91" fillId="0" borderId="65" xfId="0" applyFont="1" applyFill="1" applyBorder="1" applyAlignment="1" applyProtection="1">
      <alignment horizontal="center" vertical="top" wrapText="1"/>
    </xf>
    <xf numFmtId="2" fontId="91" fillId="7" borderId="171" xfId="0" applyNumberFormat="1" applyFont="1" applyFill="1" applyBorder="1" applyAlignment="1" applyProtection="1">
      <alignment horizontal="center" vertical="top" wrapText="1"/>
    </xf>
    <xf numFmtId="0" fontId="93" fillId="0" borderId="11" xfId="0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 applyProtection="1">
      <alignment horizontal="center" vertical="top" wrapText="1"/>
    </xf>
    <xf numFmtId="0" fontId="12" fillId="0" borderId="31" xfId="0" applyFont="1" applyFill="1" applyBorder="1" applyAlignment="1" applyProtection="1">
      <alignment horizontal="left" vertical="top" wrapText="1"/>
    </xf>
    <xf numFmtId="0" fontId="12" fillId="0" borderId="58" xfId="0" applyFont="1" applyBorder="1" applyAlignment="1">
      <alignment vertical="center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38" xfId="0" applyFont="1" applyFill="1" applyBorder="1" applyAlignment="1" applyProtection="1">
      <alignment horizontal="left" vertical="top" wrapText="1"/>
    </xf>
    <xf numFmtId="0" fontId="12" fillId="0" borderId="26" xfId="0" applyFont="1" applyBorder="1" applyAlignment="1">
      <alignment vertical="center" wrapText="1"/>
    </xf>
    <xf numFmtId="0" fontId="12" fillId="0" borderId="47" xfId="0" applyFont="1" applyFill="1" applyBorder="1" applyAlignment="1">
      <alignment vertical="top"/>
    </xf>
    <xf numFmtId="0" fontId="12" fillId="0" borderId="54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49" fontId="25" fillId="0" borderId="34" xfId="0" applyNumberFormat="1" applyFont="1" applyFill="1" applyBorder="1" applyAlignment="1" applyProtection="1">
      <alignment horizontal="center" vertical="top" wrapText="1"/>
    </xf>
    <xf numFmtId="2" fontId="91" fillId="7" borderId="66" xfId="0" applyNumberFormat="1" applyFont="1" applyFill="1" applyBorder="1" applyAlignment="1" applyProtection="1">
      <alignment horizontal="center" vertical="top" wrapText="1"/>
    </xf>
    <xf numFmtId="0" fontId="91" fillId="0" borderId="20" xfId="0" applyFont="1" applyFill="1" applyBorder="1" applyAlignment="1" applyProtection="1">
      <alignment horizontal="center" vertical="top" wrapText="1"/>
    </xf>
    <xf numFmtId="2" fontId="91" fillId="7" borderId="20" xfId="0" applyNumberFormat="1" applyFont="1" applyFill="1" applyBorder="1" applyAlignment="1" applyProtection="1">
      <alignment horizontal="center" vertical="top" wrapText="1"/>
    </xf>
    <xf numFmtId="0" fontId="91" fillId="0" borderId="17" xfId="0" applyFont="1" applyFill="1" applyBorder="1" applyAlignment="1" applyProtection="1">
      <alignment horizontal="center" vertical="top" wrapText="1"/>
    </xf>
    <xf numFmtId="2" fontId="91" fillId="7" borderId="17" xfId="0" applyNumberFormat="1" applyFont="1" applyFill="1" applyBorder="1" applyAlignment="1" applyProtection="1">
      <alignment horizontal="center" vertical="top" wrapText="1"/>
    </xf>
    <xf numFmtId="0" fontId="91" fillId="0" borderId="9" xfId="0" applyFont="1" applyFill="1" applyBorder="1" applyAlignment="1" applyProtection="1">
      <alignment horizontal="center" vertical="top" wrapText="1"/>
    </xf>
    <xf numFmtId="2" fontId="91" fillId="7" borderId="9" xfId="0" applyNumberFormat="1" applyFont="1" applyFill="1" applyBorder="1" applyAlignment="1" applyProtection="1">
      <alignment horizontal="center" vertical="top" wrapText="1"/>
    </xf>
    <xf numFmtId="49" fontId="120" fillId="0" borderId="131" xfId="0" applyNumberFormat="1" applyFont="1" applyFill="1" applyBorder="1" applyAlignment="1">
      <alignment vertical="center"/>
    </xf>
    <xf numFmtId="0" fontId="120" fillId="0" borderId="109" xfId="0" applyFont="1" applyFill="1" applyBorder="1" applyAlignment="1">
      <alignment horizontal="center" vertical="center"/>
    </xf>
    <xf numFmtId="3" fontId="121" fillId="0" borderId="71" xfId="0" applyNumberFormat="1" applyFont="1" applyFill="1" applyBorder="1" applyAlignment="1" applyProtection="1">
      <alignment horizontal="center" vertical="top" wrapText="1"/>
    </xf>
    <xf numFmtId="4" fontId="121" fillId="6" borderId="71" xfId="0" applyNumberFormat="1" applyFont="1" applyFill="1" applyBorder="1" applyAlignment="1" applyProtection="1">
      <alignment horizontal="center" vertical="top" wrapText="1"/>
    </xf>
    <xf numFmtId="4" fontId="121" fillId="4" borderId="71" xfId="0" applyNumberFormat="1" applyFont="1" applyFill="1" applyBorder="1" applyAlignment="1" applyProtection="1">
      <alignment horizontal="center" vertical="top" wrapText="1"/>
    </xf>
    <xf numFmtId="4" fontId="121" fillId="7" borderId="71" xfId="0" applyNumberFormat="1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left" vertical="top" wrapText="1"/>
    </xf>
    <xf numFmtId="0" fontId="122" fillId="0" borderId="17" xfId="0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 applyProtection="1">
      <alignment horizontal="left" vertical="top" wrapText="1"/>
    </xf>
    <xf numFmtId="0" fontId="35" fillId="2" borderId="3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 applyProtection="1">
      <alignment horizontal="right" vertical="top" wrapText="1"/>
    </xf>
    <xf numFmtId="0" fontId="10" fillId="4" borderId="82" xfId="0" applyFont="1" applyFill="1" applyBorder="1" applyAlignment="1" applyProtection="1">
      <alignment horizontal="left" vertical="top" wrapText="1"/>
    </xf>
    <xf numFmtId="0" fontId="10" fillId="4" borderId="82" xfId="0" applyFont="1" applyFill="1" applyBorder="1" applyAlignment="1" applyProtection="1">
      <alignment horizontal="center" vertical="top" wrapText="1"/>
    </xf>
    <xf numFmtId="0" fontId="81" fillId="0" borderId="78" xfId="0" applyFont="1" applyFill="1" applyBorder="1" applyAlignment="1" applyProtection="1">
      <alignment horizontal="center" vertical="top" wrapText="1"/>
    </xf>
    <xf numFmtId="0" fontId="90" fillId="7" borderId="79" xfId="0" applyFont="1" applyFill="1" applyBorder="1" applyAlignment="1" applyProtection="1">
      <alignment horizontal="center" vertical="top" wrapText="1"/>
    </xf>
    <xf numFmtId="0" fontId="90" fillId="7" borderId="158" xfId="0" applyFont="1" applyFill="1" applyBorder="1" applyAlignment="1" applyProtection="1">
      <alignment horizontal="center" vertical="top" wrapText="1"/>
    </xf>
    <xf numFmtId="0" fontId="90" fillId="0" borderId="158" xfId="0" applyFont="1" applyFill="1" applyBorder="1" applyAlignment="1" applyProtection="1">
      <alignment horizontal="center" vertical="top" wrapText="1"/>
    </xf>
    <xf numFmtId="2" fontId="90" fillId="7" borderId="158" xfId="0" applyNumberFormat="1" applyFont="1" applyFill="1" applyBorder="1" applyAlignment="1" applyProtection="1">
      <alignment horizontal="center" vertical="top" wrapText="1"/>
    </xf>
    <xf numFmtId="0" fontId="81" fillId="0" borderId="110" xfId="0" applyFont="1" applyFill="1" applyBorder="1" applyAlignment="1" applyProtection="1">
      <alignment horizontal="center" vertical="top" wrapText="1"/>
    </xf>
    <xf numFmtId="2" fontId="81" fillId="7" borderId="110" xfId="0" applyNumberFormat="1" applyFont="1" applyFill="1" applyBorder="1" applyAlignment="1" applyProtection="1">
      <alignment horizontal="center" vertical="top" wrapText="1"/>
    </xf>
    <xf numFmtId="2" fontId="90" fillId="7" borderId="79" xfId="0" applyNumberFormat="1" applyFont="1" applyFill="1" applyBorder="1" applyAlignment="1" applyProtection="1">
      <alignment horizontal="center" vertical="top" wrapText="1"/>
    </xf>
    <xf numFmtId="0" fontId="80" fillId="0" borderId="158" xfId="0" applyFont="1" applyFill="1" applyBorder="1" applyAlignment="1" applyProtection="1">
      <alignment horizontal="center" vertical="top" wrapText="1"/>
    </xf>
    <xf numFmtId="2" fontId="80" fillId="7" borderId="158" xfId="0" applyNumberFormat="1" applyFont="1" applyFill="1" applyBorder="1" applyAlignment="1" applyProtection="1">
      <alignment horizontal="center" vertical="top" wrapText="1"/>
    </xf>
    <xf numFmtId="0" fontId="125" fillId="6" borderId="78" xfId="0" applyFont="1" applyFill="1" applyBorder="1" applyAlignment="1" applyProtection="1">
      <alignment horizontal="center" vertical="top" wrapText="1"/>
    </xf>
    <xf numFmtId="0" fontId="21" fillId="7" borderId="1" xfId="0" applyFont="1" applyFill="1" applyBorder="1" applyAlignment="1" applyProtection="1">
      <alignment horizontal="center" vertical="top" wrapText="1"/>
    </xf>
    <xf numFmtId="0" fontId="93" fillId="7" borderId="1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vertical="center" wrapText="1"/>
    </xf>
    <xf numFmtId="0" fontId="90" fillId="11" borderId="0" xfId="0" applyFont="1" applyFill="1" applyAlignment="1" applyProtection="1">
      <alignment horizontal="left" vertical="top"/>
    </xf>
    <xf numFmtId="0" fontId="126" fillId="0" borderId="0" xfId="0" applyFont="1" applyFill="1" applyBorder="1" applyAlignment="1" applyProtection="1">
      <alignment vertical="top" wrapText="1"/>
    </xf>
    <xf numFmtId="0" fontId="127" fillId="0" borderId="0" xfId="0" applyFont="1" applyFill="1" applyBorder="1" applyAlignment="1" applyProtection="1">
      <alignment vertical="center"/>
    </xf>
    <xf numFmtId="0" fontId="74" fillId="0" borderId="0" xfId="0" applyFont="1" applyBorder="1" applyAlignment="1">
      <alignment vertical="top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93" fillId="0" borderId="0" xfId="0" applyFont="1" applyBorder="1" applyAlignment="1">
      <alignment vertical="top"/>
    </xf>
    <xf numFmtId="1" fontId="76" fillId="0" borderId="0" xfId="0" applyNumberFormat="1" applyFont="1" applyFill="1" applyAlignment="1" applyProtection="1">
      <alignment horizontal="left" vertical="top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top"/>
    </xf>
    <xf numFmtId="1" fontId="1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Protection="1"/>
    <xf numFmtId="1" fontId="6" fillId="0" borderId="0" xfId="0" applyNumberFormat="1" applyFont="1" applyFill="1" applyAlignment="1" applyProtection="1">
      <alignment horizontal="center" vertical="center"/>
    </xf>
    <xf numFmtId="0" fontId="62" fillId="0" borderId="0" xfId="0" applyFont="1" applyBorder="1" applyAlignment="1">
      <alignment vertical="top"/>
    </xf>
    <xf numFmtId="0" fontId="6" fillId="0" borderId="0" xfId="0" applyFont="1" applyFill="1" applyAlignment="1" applyProtection="1">
      <alignment horizontal="center" vertical="center"/>
    </xf>
    <xf numFmtId="0" fontId="93" fillId="0" borderId="0" xfId="0" applyFont="1" applyFill="1" applyAlignment="1" applyProtection="1">
      <alignment horizontal="left" vertical="top"/>
    </xf>
    <xf numFmtId="0" fontId="62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5" fillId="12" borderId="0" xfId="0" applyFont="1" applyFill="1" applyBorder="1" applyAlignment="1" applyProtection="1">
      <alignment vertical="center"/>
    </xf>
    <xf numFmtId="0" fontId="6" fillId="12" borderId="0" xfId="0" applyFont="1" applyFill="1" applyAlignment="1" applyProtection="1">
      <alignment horizontal="center" vertical="top" wrapText="1"/>
    </xf>
    <xf numFmtId="0" fontId="1" fillId="12" borderId="0" xfId="0" applyFont="1" applyFill="1" applyAlignment="1" applyProtection="1">
      <alignment horizontal="left" vertical="top" wrapText="1"/>
    </xf>
    <xf numFmtId="0" fontId="127" fillId="12" borderId="0" xfId="0" applyFont="1" applyFill="1" applyBorder="1" applyAlignment="1" applyProtection="1">
      <alignment vertical="center"/>
    </xf>
    <xf numFmtId="0" fontId="5" fillId="12" borderId="0" xfId="0" applyFont="1" applyFill="1" applyAlignment="1" applyProtection="1">
      <alignment horizontal="left" vertical="top"/>
    </xf>
    <xf numFmtId="0" fontId="6" fillId="12" borderId="0" xfId="0" applyFont="1" applyFill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left" vertical="top"/>
    </xf>
    <xf numFmtId="0" fontId="5" fillId="14" borderId="0" xfId="0" applyNumberFormat="1" applyFont="1" applyFill="1" applyBorder="1" applyAlignment="1" applyProtection="1">
      <alignment vertical="center"/>
    </xf>
    <xf numFmtId="0" fontId="6" fillId="14" borderId="0" xfId="0" applyFont="1" applyFill="1" applyAlignment="1" applyProtection="1">
      <alignment horizontal="center" vertical="top" wrapText="1"/>
    </xf>
    <xf numFmtId="0" fontId="1" fillId="14" borderId="0" xfId="0" applyFont="1" applyFill="1" applyAlignment="1" applyProtection="1">
      <alignment horizontal="left" vertical="top" wrapText="1"/>
    </xf>
    <xf numFmtId="0" fontId="6" fillId="14" borderId="0" xfId="0" applyFont="1" applyFill="1" applyAlignment="1" applyProtection="1">
      <alignment horizontal="left" vertical="top" wrapText="1"/>
    </xf>
    <xf numFmtId="49" fontId="6" fillId="0" borderId="0" xfId="0" applyNumberFormat="1" applyFont="1" applyFill="1" applyAlignment="1" applyProtection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90" fillId="11" borderId="0" xfId="0" applyFont="1" applyFill="1" applyAlignment="1" applyProtection="1">
      <alignment horizontal="center" vertical="top"/>
    </xf>
    <xf numFmtId="0" fontId="90" fillId="11" borderId="0" xfId="0" applyFont="1" applyFill="1" applyBorder="1" applyAlignment="1">
      <alignment horizontal="left" vertical="top"/>
    </xf>
    <xf numFmtId="0" fontId="6" fillId="11" borderId="0" xfId="0" applyFont="1" applyFill="1" applyAlignment="1" applyProtection="1">
      <alignment horizontal="center" vertical="top" wrapText="1"/>
    </xf>
    <xf numFmtId="0" fontId="91" fillId="0" borderId="60" xfId="0" applyFont="1" applyFill="1" applyBorder="1" applyAlignment="1" applyProtection="1">
      <alignment horizontal="center" vertical="top" wrapText="1"/>
    </xf>
    <xf numFmtId="2" fontId="91" fillId="7" borderId="60" xfId="0" applyNumberFormat="1" applyFont="1" applyFill="1" applyBorder="1" applyAlignment="1" applyProtection="1">
      <alignment horizontal="center" vertical="top" wrapText="1"/>
    </xf>
    <xf numFmtId="0" fontId="91" fillId="0" borderId="178" xfId="0" applyFont="1" applyFill="1" applyBorder="1" applyAlignment="1" applyProtection="1">
      <alignment horizontal="center" vertical="top" wrapText="1"/>
    </xf>
    <xf numFmtId="2" fontId="91" fillId="7" borderId="179" xfId="0" applyNumberFormat="1" applyFont="1" applyFill="1" applyBorder="1" applyAlignment="1" applyProtection="1">
      <alignment horizontal="center" vertical="top" wrapText="1"/>
    </xf>
    <xf numFmtId="0" fontId="91" fillId="0" borderId="48" xfId="0" applyFont="1" applyFill="1" applyBorder="1" applyAlignment="1" applyProtection="1">
      <alignment horizontal="center" vertical="top" wrapText="1"/>
    </xf>
    <xf numFmtId="2" fontId="91" fillId="7" borderId="48" xfId="0" applyNumberFormat="1" applyFont="1" applyFill="1" applyBorder="1" applyAlignment="1" applyProtection="1">
      <alignment horizontal="center" vertical="top" wrapText="1"/>
    </xf>
    <xf numFmtId="1" fontId="5" fillId="7" borderId="29" xfId="0" applyNumberFormat="1" applyFont="1" applyFill="1" applyBorder="1" applyAlignment="1" applyProtection="1">
      <alignment horizontal="center" vertical="top" wrapText="1"/>
    </xf>
    <xf numFmtId="1" fontId="5" fillId="7" borderId="51" xfId="0" applyNumberFormat="1" applyFont="1" applyFill="1" applyBorder="1" applyAlignment="1" applyProtection="1">
      <alignment horizontal="center" vertical="top" wrapText="1"/>
    </xf>
    <xf numFmtId="1" fontId="93" fillId="7" borderId="29" xfId="0" applyNumberFormat="1" applyFont="1" applyFill="1" applyBorder="1" applyAlignment="1" applyProtection="1">
      <alignment horizontal="center" vertical="top" wrapText="1"/>
    </xf>
    <xf numFmtId="1" fontId="5" fillId="6" borderId="29" xfId="0" applyNumberFormat="1" applyFont="1" applyFill="1" applyBorder="1" applyAlignment="1" applyProtection="1">
      <alignment horizontal="center" vertical="top" wrapText="1"/>
    </xf>
    <xf numFmtId="0" fontId="91" fillId="0" borderId="176" xfId="0" applyFont="1" applyFill="1" applyBorder="1" applyAlignment="1" applyProtection="1">
      <alignment horizontal="center" vertical="top" wrapText="1"/>
    </xf>
    <xf numFmtId="0" fontId="91" fillId="0" borderId="38" xfId="0" applyFont="1" applyFill="1" applyBorder="1" applyAlignment="1" applyProtection="1">
      <alignment horizontal="center" vertical="top" wrapText="1"/>
    </xf>
    <xf numFmtId="2" fontId="91" fillId="7" borderId="177" xfId="0" applyNumberFormat="1" applyFont="1" applyFill="1" applyBorder="1" applyAlignment="1" applyProtection="1">
      <alignment horizontal="center" vertical="top" wrapText="1"/>
    </xf>
    <xf numFmtId="3" fontId="93" fillId="7" borderId="26" xfId="0" applyNumberFormat="1" applyFont="1" applyFill="1" applyBorder="1" applyAlignment="1" applyProtection="1">
      <alignment horizontal="center" vertical="top" wrapText="1"/>
    </xf>
    <xf numFmtId="2" fontId="101" fillId="7" borderId="11" xfId="0" applyNumberFormat="1" applyFont="1" applyFill="1" applyBorder="1" applyAlignment="1" applyProtection="1">
      <alignment horizontal="center" vertical="top" wrapText="1"/>
    </xf>
    <xf numFmtId="1" fontId="93" fillId="7" borderId="11" xfId="0" applyNumberFormat="1" applyFont="1" applyFill="1" applyBorder="1" applyAlignment="1" applyProtection="1">
      <alignment horizontal="center" vertical="top" wrapText="1"/>
    </xf>
    <xf numFmtId="1" fontId="5" fillId="7" borderId="110" xfId="0" applyNumberFormat="1" applyFont="1" applyFill="1" applyBorder="1" applyAlignment="1" applyProtection="1">
      <alignment horizontal="center" vertical="top" wrapText="1"/>
    </xf>
    <xf numFmtId="1" fontId="5" fillId="6" borderId="110" xfId="0" applyNumberFormat="1" applyFont="1" applyFill="1" applyBorder="1" applyAlignment="1" applyProtection="1">
      <alignment horizontal="center"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101" fillId="7" borderId="78" xfId="0" applyNumberFormat="1" applyFont="1" applyFill="1" applyBorder="1" applyAlignment="1" applyProtection="1">
      <alignment horizontal="center" vertical="top" wrapText="1"/>
    </xf>
    <xf numFmtId="0" fontId="21" fillId="0" borderId="26" xfId="0" applyFont="1" applyFill="1" applyBorder="1" applyAlignment="1" applyProtection="1">
      <alignment horizontal="center" vertical="top" wrapText="1"/>
    </xf>
    <xf numFmtId="0" fontId="117" fillId="0" borderId="0" xfId="0" applyFont="1" applyFill="1" applyAlignment="1" applyProtection="1">
      <alignment horizontal="center" vertical="center"/>
    </xf>
    <xf numFmtId="0" fontId="118" fillId="0" borderId="0" xfId="0" applyFont="1" applyFill="1" applyAlignment="1" applyProtection="1">
      <alignment vertical="center"/>
    </xf>
    <xf numFmtId="0" fontId="115" fillId="0" borderId="0" xfId="0" applyFont="1" applyFill="1" applyAlignment="1" applyProtection="1">
      <alignment horizontal="center" vertical="center"/>
    </xf>
    <xf numFmtId="0" fontId="116" fillId="0" borderId="0" xfId="0" applyFont="1" applyFill="1" applyAlignment="1" applyProtection="1">
      <alignment vertical="center"/>
    </xf>
    <xf numFmtId="0" fontId="112" fillId="0" borderId="0" xfId="0" applyFont="1" applyFill="1" applyAlignment="1" applyProtection="1">
      <alignment horizontal="center" vertical="center"/>
    </xf>
    <xf numFmtId="0" fontId="113" fillId="0" borderId="0" xfId="0" applyFont="1" applyFill="1" applyAlignment="1" applyProtection="1">
      <alignment vertical="center"/>
    </xf>
    <xf numFmtId="0" fontId="110" fillId="0" borderId="0" xfId="0" applyFont="1" applyFill="1" applyAlignment="1" applyProtection="1">
      <alignment horizontal="center" vertical="center"/>
    </xf>
    <xf numFmtId="49" fontId="35" fillId="4" borderId="10" xfId="0" applyNumberFormat="1" applyFont="1" applyFill="1" applyBorder="1" applyAlignment="1" applyProtection="1">
      <alignment horizontal="center" vertical="top" wrapText="1"/>
    </xf>
    <xf numFmtId="49" fontId="35" fillId="4" borderId="23" xfId="0" applyNumberFormat="1" applyFont="1" applyFill="1" applyBorder="1" applyAlignment="1" applyProtection="1">
      <alignment horizontal="center" vertical="top" wrapText="1"/>
    </xf>
    <xf numFmtId="0" fontId="13" fillId="9" borderId="10" xfId="0" applyFont="1" applyFill="1" applyBorder="1" applyAlignment="1" applyProtection="1">
      <alignment horizontal="left" vertical="top" wrapText="1"/>
    </xf>
    <xf numFmtId="0" fontId="25" fillId="9" borderId="23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right" vertical="top" wrapText="1"/>
    </xf>
    <xf numFmtId="0" fontId="14" fillId="3" borderId="15" xfId="0" applyFont="1" applyFill="1" applyBorder="1" applyAlignment="1" applyProtection="1">
      <alignment horizontal="left" vertical="top" wrapText="1"/>
    </xf>
    <xf numFmtId="0" fontId="46" fillId="2" borderId="0" xfId="0" applyFont="1" applyFill="1" applyBorder="1" applyAlignment="1" applyProtection="1">
      <alignment horizontal="center" vertical="center"/>
    </xf>
    <xf numFmtId="0" fontId="27" fillId="9" borderId="2" xfId="0" applyFont="1" applyFill="1" applyBorder="1" applyAlignment="1" applyProtection="1">
      <alignment horizontal="left" vertical="top" wrapText="1"/>
    </xf>
    <xf numFmtId="0" fontId="27" fillId="9" borderId="3" xfId="0" applyFont="1" applyFill="1" applyBorder="1" applyAlignment="1" applyProtection="1">
      <alignment horizontal="left" vertical="top" wrapText="1"/>
    </xf>
    <xf numFmtId="0" fontId="35" fillId="2" borderId="0" xfId="0" applyFont="1" applyFill="1" applyBorder="1" applyAlignment="1" applyProtection="1">
      <alignment horizontal="center" vertical="center"/>
    </xf>
    <xf numFmtId="0" fontId="124" fillId="0" borderId="0" xfId="0" applyFont="1" applyFill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 wrapText="1"/>
    </xf>
    <xf numFmtId="0" fontId="12" fillId="3" borderId="23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35" fillId="4" borderId="3" xfId="0" applyFont="1" applyFill="1" applyBorder="1" applyAlignment="1" applyProtection="1">
      <alignment horizontal="left" vertical="top" wrapText="1"/>
    </xf>
    <xf numFmtId="0" fontId="12" fillId="4" borderId="3" xfId="0" applyFont="1" applyFill="1" applyBorder="1" applyAlignment="1" applyProtection="1">
      <alignment horizontal="left" vertical="top" wrapText="1"/>
    </xf>
    <xf numFmtId="0" fontId="47" fillId="2" borderId="39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left" vertical="top" wrapText="1"/>
    </xf>
    <xf numFmtId="0" fontId="5" fillId="0" borderId="78" xfId="0" applyFont="1" applyFill="1" applyBorder="1" applyAlignment="1" applyProtection="1">
      <alignment horizontal="center" vertical="top" wrapText="1"/>
    </xf>
    <xf numFmtId="0" fontId="5" fillId="0" borderId="11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 vertical="top" wrapText="1"/>
    </xf>
    <xf numFmtId="0" fontId="11" fillId="3" borderId="9" xfId="0" applyFont="1" applyFill="1" applyBorder="1" applyAlignment="1" applyProtection="1">
      <alignment horizontal="left" vertical="top" wrapText="1"/>
    </xf>
    <xf numFmtId="0" fontId="11" fillId="3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79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5" xfId="0" applyFont="1" applyFill="1" applyBorder="1" applyAlignment="1" applyProtection="1">
      <alignment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14" fillId="3" borderId="83" xfId="0" applyFont="1" applyFill="1" applyBorder="1" applyAlignment="1" applyProtection="1">
      <alignment horizontal="right" vertical="top" wrapText="1"/>
    </xf>
    <xf numFmtId="0" fontId="14" fillId="3" borderId="163" xfId="0" applyFont="1" applyFill="1" applyBorder="1" applyAlignment="1" applyProtection="1">
      <alignment horizontal="left" vertical="top" wrapText="1"/>
    </xf>
    <xf numFmtId="0" fontId="11" fillId="3" borderId="77" xfId="0" applyFont="1" applyFill="1" applyBorder="1" applyAlignment="1" applyProtection="1">
      <alignment horizontal="left" vertical="top" wrapText="1"/>
    </xf>
    <xf numFmtId="0" fontId="14" fillId="3" borderId="15" xfId="0" applyFont="1" applyFill="1" applyBorder="1" applyAlignment="1" applyProtection="1">
      <alignment horizontal="righ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000066"/>
      <color rgb="FFFFFF66"/>
      <color rgb="FFFF9999"/>
      <color rgb="FF0033CC"/>
      <color rgb="FFFFFF99"/>
      <color rgb="FFFFCCCC"/>
      <color rgb="FFFFE1E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300"/>
              <a:t>1.1 ร้อยละของจำนวนผู้สำเร็จการศึกษาที่มีผลการเรียนอยู่ในระดับดีขึ้นไป</a:t>
            </a:r>
            <a:endParaRPr lang="en-US" sz="1300"/>
          </a:p>
          <a:p>
            <a:pPr>
              <a:defRPr sz="1400"/>
            </a:pPr>
            <a:r>
              <a:rPr lang="th-TH" sz="1300">
                <a:solidFill>
                  <a:srgbClr val="0000FF"/>
                </a:solidFill>
              </a:rPr>
              <a:t>(หลักสูตรผลิตกำลังพลของ</a:t>
            </a:r>
            <a:r>
              <a:rPr lang="en-US" sz="1300">
                <a:solidFill>
                  <a:srgbClr val="0000FF"/>
                </a:solidFill>
              </a:rPr>
              <a:t> </a:t>
            </a:r>
            <a:r>
              <a:rPr lang="th-TH" sz="1300">
                <a:solidFill>
                  <a:srgbClr val="0000FF"/>
                </a:solidFill>
              </a:rPr>
              <a:t>ทร. </a:t>
            </a:r>
            <a:r>
              <a:rPr lang="en-US" sz="1300">
                <a:solidFill>
                  <a:srgbClr val="0000FF"/>
                </a:solidFill>
              </a:rPr>
              <a:t>: </a:t>
            </a:r>
            <a:r>
              <a:rPr lang="th-TH" sz="1300">
                <a:solidFill>
                  <a:srgbClr val="0000FF"/>
                </a:solidFill>
              </a:rPr>
              <a:t>นรจ.รร.ชุมพลฯ)</a:t>
            </a:r>
          </a:p>
        </c:rich>
      </c:tx>
      <c:layout>
        <c:manualLayout>
          <c:xMode val="edge"/>
          <c:yMode val="edge"/>
          <c:x val="0.12115268463545245"/>
          <c:y val="1.55920263111274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'7.1'!$C$84</c:f>
              <c:strCache>
                <c:ptCount val="1"/>
                <c:pt idx="0">
                  <c:v>ร้อยละของจำนวนผู้สำเร็จการศึกษาที่มีผลการเรียนอยู่ในระดับดีขึ้นไป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'7.1'!$D$83:$F$83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'7.1'!$D$84:$F$84</c:f>
              <c:numCache>
                <c:formatCode>0.00</c:formatCode>
                <c:ptCount val="3"/>
                <c:pt idx="0">
                  <c:v>100</c:v>
                </c:pt>
                <c:pt idx="1">
                  <c:v>99.772209567198175</c:v>
                </c:pt>
                <c:pt idx="2">
                  <c:v>98.390804597701148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4D01-B5BA-DB5038116C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871680"/>
        <c:axId val="156886144"/>
      </c:barChart>
      <c:catAx>
        <c:axId val="1568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56886144"/>
        <c:crosses val="autoZero"/>
        <c:auto val="1"/>
        <c:lblAlgn val="ctr"/>
        <c:lblOffset val="100"/>
        <c:noMultiLvlLbl val="0"/>
      </c:catAx>
      <c:valAx>
        <c:axId val="15688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ร้อยละของจำนวนผู้ที่มีผลการเรียนอยู่ในระดับดีขึ้นไป</a:t>
                </a:r>
              </a:p>
            </c:rich>
          </c:tx>
          <c:layout>
            <c:manualLayout>
              <c:xMode val="edge"/>
              <c:yMode val="edge"/>
              <c:x val="2.6400002771653833E-2"/>
              <c:y val="0.1982493873240158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68716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3.2 ร้อยละของจำนวนผู้สำเร็จการศึกษาที่มีผลประเมินความพึงพอใจจาก</a:t>
            </a:r>
            <a:r>
              <a:rPr lang="th-TH" sz="1400" u="sng">
                <a:solidFill>
                  <a:srgbClr val="0000FF"/>
                </a:solidFill>
              </a:rPr>
              <a:t>หน่วยต้นสังกัด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525874931674812E-2"/>
          <c:y val="9.9486447931526376E-2"/>
          <c:w val="0.83215517572498565"/>
          <c:h val="0.47383872308400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'7.2'!$D$166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rgbClr val="0033CC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02B-4DF5-9E89-BE43D1A964CA}"/>
              </c:ext>
            </c:extLst>
          </c:dPt>
          <c:cat>
            <c:strRef>
              <c:f>'7.2'!$C$167:$C$178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'7.2'!$D$167:$D$178</c:f>
              <c:numCache>
                <c:formatCode>0.00</c:formatCode>
                <c:ptCount val="12"/>
                <c:pt idx="0">
                  <c:v>92</c:v>
                </c:pt>
                <c:pt idx="1">
                  <c:v>45.081967213114751</c:v>
                </c:pt>
                <c:pt idx="2">
                  <c:v>61.53846153846154</c:v>
                </c:pt>
                <c:pt idx="3">
                  <c:v>80</c:v>
                </c:pt>
                <c:pt idx="4">
                  <c:v>0</c:v>
                </c:pt>
                <c:pt idx="5">
                  <c:v>80.952380952380949</c:v>
                </c:pt>
                <c:pt idx="6">
                  <c:v>83.333333333333343</c:v>
                </c:pt>
                <c:pt idx="7">
                  <c:v>97.291666666666671</c:v>
                </c:pt>
                <c:pt idx="8">
                  <c:v>98.128654970760238</c:v>
                </c:pt>
                <c:pt idx="9">
                  <c:v>100</c:v>
                </c:pt>
                <c:pt idx="10">
                  <c:v>100</c:v>
                </c:pt>
                <c:pt idx="11">
                  <c:v>97.642015005359056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B-4DF5-9E89-BE43D1A964CA}"/>
            </c:ext>
          </c:extLst>
        </c:ser>
        <c:ser>
          <c:idx val="1"/>
          <c:order val="1"/>
          <c:tx>
            <c:strRef>
              <c:f>'7.2'!$E$166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02B-4DF5-9E89-BE43D1A964CA}"/>
              </c:ext>
            </c:extLst>
          </c:dPt>
          <c:cat>
            <c:strRef>
              <c:f>'7.2'!$C$167:$C$178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'7.2'!$E$167:$E$178</c:f>
              <c:numCache>
                <c:formatCode>0.00</c:formatCode>
                <c:ptCount val="12"/>
                <c:pt idx="0">
                  <c:v>90.740740740740748</c:v>
                </c:pt>
                <c:pt idx="1">
                  <c:v>84.677419354838719</c:v>
                </c:pt>
                <c:pt idx="2">
                  <c:v>14.705882352941178</c:v>
                </c:pt>
                <c:pt idx="3">
                  <c:v>86.666666666666671</c:v>
                </c:pt>
                <c:pt idx="4">
                  <c:v>84</c:v>
                </c:pt>
                <c:pt idx="5">
                  <c:v>85.106382978723403</c:v>
                </c:pt>
                <c:pt idx="6">
                  <c:v>86.956521739130437</c:v>
                </c:pt>
                <c:pt idx="7">
                  <c:v>96.905222437137326</c:v>
                </c:pt>
                <c:pt idx="8">
                  <c:v>95.298726738491681</c:v>
                </c:pt>
                <c:pt idx="9">
                  <c:v>100</c:v>
                </c:pt>
                <c:pt idx="10">
                  <c:v>97.029702970297024</c:v>
                </c:pt>
                <c:pt idx="11">
                  <c:v>97.041763341067295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2B-4DF5-9E89-BE43D1A964CA}"/>
            </c:ext>
          </c:extLst>
        </c:ser>
        <c:ser>
          <c:idx val="2"/>
          <c:order val="2"/>
          <c:tx>
            <c:strRef>
              <c:f>'7.2'!$F$166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sphere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E02B-4DF5-9E89-BE43D1A964CA}"/>
              </c:ext>
            </c:extLst>
          </c:dPt>
          <c:cat>
            <c:strRef>
              <c:f>'7.2'!$C$167:$C$178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'7.2'!$F$167:$F$178</c:f>
              <c:numCache>
                <c:formatCode>0.00</c:formatCode>
                <c:ptCount val="12"/>
                <c:pt idx="0">
                  <c:v>100</c:v>
                </c:pt>
                <c:pt idx="1">
                  <c:v>90.909090909090907</c:v>
                </c:pt>
                <c:pt idx="2">
                  <c:v>97.222222222222214</c:v>
                </c:pt>
                <c:pt idx="3">
                  <c:v>96.428571428571431</c:v>
                </c:pt>
                <c:pt idx="4">
                  <c:v>0</c:v>
                </c:pt>
                <c:pt idx="5">
                  <c:v>98.467432950191565</c:v>
                </c:pt>
                <c:pt idx="6">
                  <c:v>0</c:v>
                </c:pt>
                <c:pt idx="7">
                  <c:v>98.467432950191565</c:v>
                </c:pt>
                <c:pt idx="8">
                  <c:v>97.52066115702479</c:v>
                </c:pt>
                <c:pt idx="9">
                  <c:v>100</c:v>
                </c:pt>
                <c:pt idx="10">
                  <c:v>0</c:v>
                </c:pt>
                <c:pt idx="11">
                  <c:v>98.068669527897001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2B-4DF5-9E89-BE43D1A9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2724864"/>
        <c:axId val="202726784"/>
        <c:axId val="0"/>
      </c:bar3DChart>
      <c:catAx>
        <c:axId val="2027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02726784"/>
        <c:crosses val="autoZero"/>
        <c:auto val="1"/>
        <c:lblAlgn val="ctr"/>
        <c:lblOffset val="100"/>
        <c:noMultiLvlLbl val="0"/>
      </c:catAx>
      <c:valAx>
        <c:axId val="202726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ร้อยละของจำนวนผู้สำเร็จการศึกษาที่มีผลประเมินความพึงพอใจจากหน่วยต้นสังกัด</a:t>
                </a:r>
              </a:p>
            </c:rich>
          </c:tx>
          <c:layout>
            <c:manualLayout>
              <c:xMode val="edge"/>
              <c:yMode val="edge"/>
              <c:x val="2.4445908614143686E-2"/>
              <c:y val="5.954350927246789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02724864"/>
        <c:crosses val="autoZero"/>
        <c:crossBetween val="between"/>
      </c:valAx>
    </c:plotArea>
    <c:legend>
      <c:legendPos val="r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'7.2'!$C$195</c:f>
              <c:strCache>
                <c:ptCount val="1"/>
                <c:pt idx="0">
                  <c:v>3.3 ร้อยละของจำนวน นรจ.ที่ประเมินความพึงพอใจที่มีต่อการจัดการเรียนการสอนในระดับมากขึ้นไป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'7.2'!$D$194:$F$194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'7.2'!$D$195:$F$195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F-41A0-8B0C-272687F551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748672"/>
        <c:axId val="202750592"/>
      </c:barChart>
      <c:catAx>
        <c:axId val="2027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 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202750592"/>
        <c:crosses val="autoZero"/>
        <c:auto val="1"/>
        <c:lblAlgn val="ctr"/>
        <c:lblOffset val="100"/>
        <c:noMultiLvlLbl val="0"/>
      </c:catAx>
      <c:valAx>
        <c:axId val="20275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นรจ.ที่ประเมินความพึงพอใจที่มีต่อการจัดการเรียนการสอนในระดับมากขึ้นไป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2027486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3.4 ร้อยละของจำนวนผู้เข้ารับการฝึกอบรมที่ประเมินความพึงพอใจที่มีต่อ</a:t>
            </a:r>
            <a:r>
              <a:rPr lang="th-TH" sz="1600" u="sng">
                <a:solidFill>
                  <a:srgbClr val="0000FF"/>
                </a:solidFill>
              </a:rPr>
              <a:t>การจัดการเรียนการสอน</a:t>
            </a:r>
            <a:r>
              <a:rPr lang="th-TH" sz="1600">
                <a:solidFill>
                  <a:srgbClr val="0000FF"/>
                </a:solidFill>
              </a:rPr>
              <a:t>ในระดับมากขึ้นไป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'7.2'!$D$223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065-449B-A5CE-7AA821FAD517}"/>
              </c:ext>
            </c:extLst>
          </c:dPt>
          <c:cat>
            <c:strRef>
              <c:f>'7.2'!$C$224:$C$235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'7.2'!$D$224:$D$235</c:f>
              <c:numCache>
                <c:formatCode>0.00</c:formatCode>
                <c:ptCount val="12"/>
                <c:pt idx="0">
                  <c:v>92</c:v>
                </c:pt>
                <c:pt idx="1">
                  <c:v>45.081967213114751</c:v>
                </c:pt>
                <c:pt idx="2">
                  <c:v>61.53846153846154</c:v>
                </c:pt>
                <c:pt idx="3">
                  <c:v>80</c:v>
                </c:pt>
                <c:pt idx="4">
                  <c:v>0</c:v>
                </c:pt>
                <c:pt idx="5">
                  <c:v>80.952380952380949</c:v>
                </c:pt>
                <c:pt idx="6">
                  <c:v>83.333333333333343</c:v>
                </c:pt>
                <c:pt idx="7">
                  <c:v>97.291666666666671</c:v>
                </c:pt>
                <c:pt idx="8">
                  <c:v>98.128654970760238</c:v>
                </c:pt>
                <c:pt idx="9">
                  <c:v>100</c:v>
                </c:pt>
                <c:pt idx="10">
                  <c:v>100</c:v>
                </c:pt>
                <c:pt idx="11">
                  <c:v>92.312040700960992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5-449B-A5CE-7AA821FAD517}"/>
            </c:ext>
          </c:extLst>
        </c:ser>
        <c:ser>
          <c:idx val="1"/>
          <c:order val="1"/>
          <c:tx>
            <c:strRef>
              <c:f>'7.2'!$E$223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D065-449B-A5CE-7AA821FAD517}"/>
              </c:ext>
            </c:extLst>
          </c:dPt>
          <c:cat>
            <c:strRef>
              <c:f>'7.2'!$C$224:$C$235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'7.2'!$E$224:$E$235</c:f>
              <c:numCache>
                <c:formatCode>0.00</c:formatCode>
                <c:ptCount val="12"/>
                <c:pt idx="0">
                  <c:v>90.740740740740748</c:v>
                </c:pt>
                <c:pt idx="1">
                  <c:v>84.677419354838719</c:v>
                </c:pt>
                <c:pt idx="2">
                  <c:v>14.705882352941178</c:v>
                </c:pt>
                <c:pt idx="3">
                  <c:v>86.666666666666671</c:v>
                </c:pt>
                <c:pt idx="4">
                  <c:v>84</c:v>
                </c:pt>
                <c:pt idx="5">
                  <c:v>85.106382978723403</c:v>
                </c:pt>
                <c:pt idx="6">
                  <c:v>86.956521739130437</c:v>
                </c:pt>
                <c:pt idx="7">
                  <c:v>96.905222437137326</c:v>
                </c:pt>
                <c:pt idx="8">
                  <c:v>95.298726738491681</c:v>
                </c:pt>
                <c:pt idx="9">
                  <c:v>100</c:v>
                </c:pt>
                <c:pt idx="10">
                  <c:v>97.029702970297024</c:v>
                </c:pt>
                <c:pt idx="11">
                  <c:v>92.18164794007491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5-449B-A5CE-7AA821FAD517}"/>
            </c:ext>
          </c:extLst>
        </c:ser>
        <c:ser>
          <c:idx val="2"/>
          <c:order val="2"/>
          <c:tx>
            <c:strRef>
              <c:f>'7.2'!$F$223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065-449B-A5CE-7AA821FAD517}"/>
              </c:ext>
            </c:extLst>
          </c:dPt>
          <c:cat>
            <c:strRef>
              <c:f>'7.2'!$C$224:$C$235</c:f>
              <c:strCache>
                <c:ptCount val="12"/>
                <c:pt idx="0">
                  <c:v>-หลักสูตรวิทยาลัยการทัพเรือ</c:v>
                </c:pt>
                <c:pt idx="1">
                  <c:v>-หลักสูตรเสนาธิการทหารเรือ</c:v>
                </c:pt>
                <c:pt idx="2">
                  <c:v>-หลักสูตรนายทหารอาวุโส</c:v>
                </c:pt>
                <c:pt idx="3">
                  <c:v>-หลักสูตรพรรคนาวิน</c:v>
                </c:pt>
                <c:pt idx="4">
                  <c:v>-หลักสูตรพรรคกลิน</c:v>
                </c:pt>
                <c:pt idx="5">
                  <c:v>-หลักสูตรพรรคทั่วไป</c:v>
                </c:pt>
                <c:pt idx="6">
                  <c:v>-หลักสูตรพรรคเพิ่มวิชา</c:v>
                </c:pt>
                <c:pt idx="7">
                  <c:v>-หลักสูตรพันจ่านักเรียน</c:v>
                </c:pt>
                <c:pt idx="8">
                  <c:v>-หลักสูตรนักเรียนพันจ่า</c:v>
                </c:pt>
                <c:pt idx="9">
                  <c:v>-หลักสูตรข้าราชการกลาโหมพลเรือนต่ำกว่าชั้นสัญญาบัตร</c:v>
                </c:pt>
                <c:pt idx="10">
                  <c:v>-หลักสูตรต่าง ๆ ของศูนย์ภาษา </c:v>
                </c:pt>
                <c:pt idx="11">
                  <c:v>รวมทุกหลักสูตร</c:v>
                </c:pt>
              </c:strCache>
            </c:strRef>
          </c:cat>
          <c:val>
            <c:numRef>
              <c:f>'7.2'!$F$224:$F$235</c:f>
              <c:numCache>
                <c:formatCode>0.00</c:formatCode>
                <c:ptCount val="12"/>
                <c:pt idx="0">
                  <c:v>84.210526315789465</c:v>
                </c:pt>
                <c:pt idx="1">
                  <c:v>93.220338983050837</c:v>
                </c:pt>
                <c:pt idx="2">
                  <c:v>92.592592592592595</c:v>
                </c:pt>
                <c:pt idx="3">
                  <c:v>89.285714285714292</c:v>
                </c:pt>
                <c:pt idx="4">
                  <c:v>0</c:v>
                </c:pt>
                <c:pt idx="5">
                  <c:v>64.86486486486487</c:v>
                </c:pt>
                <c:pt idx="6">
                  <c:v>0</c:v>
                </c:pt>
                <c:pt idx="7">
                  <c:v>97.394136807817588</c:v>
                </c:pt>
                <c:pt idx="8">
                  <c:v>93.968253968253961</c:v>
                </c:pt>
                <c:pt idx="9">
                  <c:v>100</c:v>
                </c:pt>
                <c:pt idx="10">
                  <c:v>100</c:v>
                </c:pt>
                <c:pt idx="11">
                  <c:v>93.541876892028256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65-449B-A5CE-7AA821FA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1648"/>
        <c:axId val="204893568"/>
      </c:barChart>
      <c:catAx>
        <c:axId val="20489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4893568"/>
        <c:crosses val="autoZero"/>
        <c:auto val="1"/>
        <c:lblAlgn val="ctr"/>
        <c:lblOffset val="100"/>
        <c:noMultiLvlLbl val="0"/>
      </c:catAx>
      <c:valAx>
        <c:axId val="204893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เข้ารับการฝึกอบรมที่ประเมินความพึงพอใจที่มีต่อการจัดการเรียนการสอน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204891648"/>
        <c:crosses val="autoZero"/>
        <c:crossBetween val="between"/>
      </c:valAx>
    </c:plotArea>
    <c:legend>
      <c:legendPos val="r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th-TH" sz="1400">
                <a:solidFill>
                  <a:sysClr val="windowText" lastClr="000000"/>
                </a:solidFill>
              </a:rPr>
              <a:t>3.5 ร้อยละของจำนวนผู้ตอบแบบประเมินความพึงพอใจที่มีต่อ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th-TH" sz="1400" u="sng">
                <a:solidFill>
                  <a:srgbClr val="0000FF"/>
                </a:solidFill>
              </a:rPr>
              <a:t>การส่งกำลังบำรุงสายเครื่องช่วยการศึกษา</a:t>
            </a:r>
            <a:r>
              <a:rPr lang="th-TH" sz="1400">
                <a:solidFill>
                  <a:sysClr val="windowText" lastClr="000000"/>
                </a:solidFill>
              </a:rPr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'7.2'!$C$252</c:f>
              <c:strCache>
                <c:ptCount val="1"/>
                <c:pt idx="0">
                  <c:v>3.5 ร้อยละของจำนวนผู้ตอบแบบประเมินความพึงพอใจที่มีต่อการส่งกำลังบำรุงสายเครื่องช่วยการศึกษา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'7.2'!$D$251:$F$251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'7.2'!$D$252:$F$252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6C4-98B9-7EE5026F18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4909952"/>
        <c:axId val="204937856"/>
        <c:axId val="0"/>
      </c:bar3DChart>
      <c:catAx>
        <c:axId val="204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4937856"/>
        <c:crosses val="autoZero"/>
        <c:auto val="1"/>
        <c:lblAlgn val="ctr"/>
        <c:lblOffset val="100"/>
        <c:noMultiLvlLbl val="0"/>
      </c:catAx>
      <c:valAx>
        <c:axId val="20493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490995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3.6 ร้อยละของจำนวนผู้ตอบแบบประเมินความพึงพอใจที่มีต่อ</a:t>
            </a:r>
          </a:p>
          <a:p>
            <a:pPr>
              <a:defRPr sz="1400"/>
            </a:pPr>
            <a:r>
              <a:rPr lang="th-TH" sz="1400"/>
              <a:t>การให้บริการ</a:t>
            </a:r>
            <a:r>
              <a:rPr lang="th-TH" sz="1400" u="sng">
                <a:solidFill>
                  <a:srgbClr val="0000FF"/>
                </a:solidFill>
              </a:rPr>
              <a:t>อบรมศีลธรรม</a:t>
            </a:r>
            <a:r>
              <a:rPr lang="th-TH" sz="1400"/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'7.2'!$C$263</c:f>
              <c:strCache>
                <c:ptCount val="1"/>
                <c:pt idx="0">
                  <c:v>3.6 ร้อยละของจำนวนผู้ตอบแบบประเมินความพึงพอใจที่มีต่อการให้บริการอบรมศีลธรรมในระดับมากขึ้นไป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'7.2'!$D$262:$F$262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'7.2'!$D$263:$F$263</c:f>
              <c:numCache>
                <c:formatCode>0.00</c:formatCode>
                <c:ptCount val="3"/>
                <c:pt idx="0">
                  <c:v>94</c:v>
                </c:pt>
                <c:pt idx="1">
                  <c:v>87.5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D-4027-AC64-0721F6712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978432"/>
        <c:axId val="204985856"/>
        <c:axId val="0"/>
      </c:bar3DChart>
      <c:catAx>
        <c:axId val="2049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4985856"/>
        <c:crosses val="autoZero"/>
        <c:auto val="1"/>
        <c:lblAlgn val="ctr"/>
        <c:lblOffset val="100"/>
        <c:noMultiLvlLbl val="0"/>
      </c:catAx>
      <c:valAx>
        <c:axId val="20498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49784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3.7 ร้อยละของจำนวนผู้ตอบแบบประเมินความพึงพอใจที่มีต่อ</a:t>
            </a:r>
            <a:endParaRPr lang="en-US" sz="1400"/>
          </a:p>
          <a:p>
            <a:pPr>
              <a:defRPr sz="1400"/>
            </a:pPr>
            <a:r>
              <a:rPr lang="th-TH" sz="1400"/>
              <a:t>การบริการของ</a:t>
            </a:r>
            <a:r>
              <a:rPr lang="th-TH" sz="1400" u="sng">
                <a:solidFill>
                  <a:srgbClr val="0000FF"/>
                </a:solidFill>
              </a:rPr>
              <a:t>พิพิธภัณฑ์ทหารเรือ</a:t>
            </a:r>
            <a:r>
              <a:rPr lang="th-TH" sz="1400"/>
              <a:t>ในระดับมากขึ้นไป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23176994180075"/>
          <c:y val="0.18438100266039545"/>
          <c:w val="0.80288417208718477"/>
          <c:h val="0.64793063992382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'7.2'!$C$280</c:f>
              <c:strCache>
                <c:ptCount val="1"/>
                <c:pt idx="0">
                  <c:v>3.7 ร้อยละของจำนวนผู้ตอบแบบประเมินความพึงพอใจที่มีต่อการบริการของพิพิธภัณฑ์ทหารเรือ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'7.2'!$D$279:$F$279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'7.2'!$D$280:$F$280</c:f>
              <c:numCache>
                <c:formatCode>0.00</c:formatCode>
                <c:ptCount val="3"/>
                <c:pt idx="0">
                  <c:v>98.484848484848484</c:v>
                </c:pt>
                <c:pt idx="1">
                  <c:v>99.038461538461547</c:v>
                </c:pt>
                <c:pt idx="2">
                  <c:v>95.620437956204384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6-4DD1-8263-C3CC2420FF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072640"/>
        <c:axId val="205083008"/>
      </c:barChart>
      <c:catAx>
        <c:axId val="20507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083008"/>
        <c:crosses val="autoZero"/>
        <c:auto val="1"/>
        <c:lblAlgn val="ctr"/>
        <c:lblOffset val="100"/>
        <c:noMultiLvlLbl val="0"/>
      </c:catAx>
      <c:valAx>
        <c:axId val="20508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072640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3.8 ร้อยละของจำนวนผู้ตอบแบบประเมินความพึงพอใจที่มีต่อ</a:t>
            </a:r>
            <a:r>
              <a:rPr lang="th-TH" sz="1400" u="sng">
                <a:solidFill>
                  <a:srgbClr val="0000FF"/>
                </a:solidFill>
              </a:rPr>
              <a:t>การศึกษาวิเคราะห์ยุทธศาสตร์</a:t>
            </a:r>
            <a:r>
              <a:rPr lang="th-TH" sz="1400"/>
              <a:t>ในระดับมากขึ้นไป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'7.2'!$C$288</c:f>
              <c:strCache>
                <c:ptCount val="1"/>
                <c:pt idx="0">
                  <c:v>3.8 ร้อยละของจำนวนผู้ตอบแบบประเมินความพึงพอใจที่มีต่อการศึกษาวิเคราะห์ยุทธศาสตร์ในระดับมากขึ้นไป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'7.2'!$D$287:$F$287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'7.2'!$D$288:$F$288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7BD-809E-529809729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132928"/>
        <c:axId val="205134848"/>
      </c:barChart>
      <c:catAx>
        <c:axId val="2051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134848"/>
        <c:crosses val="autoZero"/>
        <c:auto val="1"/>
        <c:lblAlgn val="ctr"/>
        <c:lblOffset val="100"/>
        <c:noMultiLvlLbl val="0"/>
      </c:catAx>
      <c:valAx>
        <c:axId val="20513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1329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3.9 ร้อยละของจำนวนผู้ตอบแบบประเมินความพึงพอใจที่มีต่อการบริการของ</a:t>
            </a:r>
            <a:endParaRPr lang="en-US" sz="1600"/>
          </a:p>
          <a:p>
            <a:pPr>
              <a:defRPr sz="1600"/>
            </a:pPr>
            <a:r>
              <a:rPr lang="th-TH" sz="1600" u="sng">
                <a:solidFill>
                  <a:srgbClr val="0000FF"/>
                </a:solidFill>
              </a:rPr>
              <a:t>กองประกันคุณภาพการศึกษา</a:t>
            </a:r>
            <a:r>
              <a:rPr lang="th-TH" sz="1600"/>
              <a:t>ในระดับมากขึ้นไป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'7.2'!$C$309</c:f>
              <c:strCache>
                <c:ptCount val="1"/>
                <c:pt idx="0">
                  <c:v>3.9 ร้อยละของจำนวนผู้ตอบแบบประเมินความพึงพอใจที่มีต่อการบริการของกองประกันคุณภาพการศึกษาในระดับมากขึ้น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'7.2'!$D$308:$F$308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'7.2'!$D$309:$F$309</c:f>
              <c:numCache>
                <c:formatCode>0.00</c:formatCode>
                <c:ptCount val="3"/>
                <c:pt idx="0">
                  <c:v>98.484848484848484</c:v>
                </c:pt>
                <c:pt idx="1">
                  <c:v>99.038461538461547</c:v>
                </c:pt>
                <c:pt idx="2">
                  <c:v>95.726495726495727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9-43D0-A1D2-7943E4B8E2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5177984"/>
        <c:axId val="205179904"/>
        <c:axId val="0"/>
      </c:bar3DChart>
      <c:catAx>
        <c:axId val="2051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179904"/>
        <c:crosses val="autoZero"/>
        <c:auto val="1"/>
        <c:lblAlgn val="ctr"/>
        <c:lblOffset val="100"/>
        <c:noMultiLvlLbl val="0"/>
      </c:catAx>
      <c:valAx>
        <c:axId val="20517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ร้อยละของจำนวนผู้ที่พึงพอใจต่อการให้บริการในระดับมากขึ้นไป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177984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4.1 ร้อยละของจำนวนผู้รับริการ/ผู้มีส่วนได้ส่วนเสียที่เข้า</a:t>
            </a:r>
            <a:r>
              <a:rPr lang="th-TH" sz="1600" u="sng">
                <a:solidFill>
                  <a:srgbClr val="0000FF"/>
                </a:solidFill>
              </a:rPr>
              <a:t>ร่วมกิจกรรมที่สร้างความร่วมมือ</a:t>
            </a:r>
            <a:r>
              <a:rPr lang="th-TH" sz="1600"/>
              <a:t>ระหว่างบุคลากรในองค์กรกับหน่วยงานภายนอก</a:t>
            </a:r>
          </a:p>
        </c:rich>
      </c:tx>
      <c:layout>
        <c:manualLayout>
          <c:xMode val="edge"/>
          <c:yMode val="edge"/>
          <c:x val="0.10448036400516288"/>
          <c:y val="1.854304635761589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488176763819615E-2"/>
          <c:y val="0.14770860927152318"/>
          <c:w val="0.80776380336489506"/>
          <c:h val="0.5274697815090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'7.2'!$D$337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F8E-49A8-8CD6-98AA1851583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'7.2'!$C$338:$C$343</c:f>
              <c:strCache>
                <c:ptCount val="6"/>
                <c:pt idx="0">
                  <c:v>-กิจกรรมประชุมวิชาการ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</c:v>
                </c:pt>
                <c:pt idx="3">
                  <c:v>-กิจกรรมเสริมสร้างความสัมพันธ์กับชุมชน</c:v>
                </c:pt>
                <c:pt idx="4">
                  <c:v>-กิจกรรมเดินวิ่งการกุศล</c:v>
                </c:pt>
                <c:pt idx="5">
                  <c:v>รวมทุกกิจกรรม</c:v>
                </c:pt>
              </c:strCache>
            </c:strRef>
          </c:cat>
          <c:val>
            <c:numRef>
              <c:f>'7.2'!$D$338:$D$343</c:f>
              <c:numCache>
                <c:formatCode>#,##0.00</c:formatCode>
                <c:ptCount val="6"/>
                <c:pt idx="0">
                  <c:v>0</c:v>
                </c:pt>
                <c:pt idx="1">
                  <c:v>82.142857142857139</c:v>
                </c:pt>
                <c:pt idx="2">
                  <c:v>100</c:v>
                </c:pt>
                <c:pt idx="3">
                  <c:v>0</c:v>
                </c:pt>
                <c:pt idx="4">
                  <c:v>106.66666666666667</c:v>
                </c:pt>
                <c:pt idx="5" formatCode="0.00">
                  <c:v>102.30627306273064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E-49A8-8CD6-98AA18515833}"/>
            </c:ext>
          </c:extLst>
        </c:ser>
        <c:ser>
          <c:idx val="1"/>
          <c:order val="1"/>
          <c:tx>
            <c:strRef>
              <c:f>'7.2'!$E$337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pct7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4F8E-49A8-8CD6-98AA1851583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'7.2'!$C$338:$C$343</c:f>
              <c:strCache>
                <c:ptCount val="6"/>
                <c:pt idx="0">
                  <c:v>-กิจกรรมประชุมวิชาการ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</c:v>
                </c:pt>
                <c:pt idx="3">
                  <c:v>-กิจกรรมเสริมสร้างความสัมพันธ์กับชุมชน</c:v>
                </c:pt>
                <c:pt idx="4">
                  <c:v>-กิจกรรมเดินวิ่งการกุศล</c:v>
                </c:pt>
                <c:pt idx="5">
                  <c:v>รวมทุกกิจกรรม</c:v>
                </c:pt>
              </c:strCache>
            </c:strRef>
          </c:cat>
          <c:val>
            <c:numRef>
              <c:f>'7.2'!$E$338:$E$343</c:f>
              <c:numCache>
                <c:formatCode>#,##0.00</c:formatCode>
                <c:ptCount val="6"/>
                <c:pt idx="0">
                  <c:v>89</c:v>
                </c:pt>
                <c:pt idx="1">
                  <c:v>133.01204819277109</c:v>
                </c:pt>
                <c:pt idx="2">
                  <c:v>100</c:v>
                </c:pt>
                <c:pt idx="3">
                  <c:v>0</c:v>
                </c:pt>
                <c:pt idx="4">
                  <c:v>103.33333333333334</c:v>
                </c:pt>
                <c:pt idx="5" formatCode="0.00">
                  <c:v>103.07692307692307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8E-49A8-8CD6-98AA18515833}"/>
            </c:ext>
          </c:extLst>
        </c:ser>
        <c:ser>
          <c:idx val="2"/>
          <c:order val="2"/>
          <c:tx>
            <c:strRef>
              <c:f>'7.2'!$F$337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pct70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4F8E-49A8-8CD6-98AA1851583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'7.2'!$C$338:$C$343</c:f>
              <c:strCache>
                <c:ptCount val="6"/>
                <c:pt idx="0">
                  <c:v>-กิจกรรมประชุมวิชาการ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</c:v>
                </c:pt>
                <c:pt idx="3">
                  <c:v>-กิจกรรมเสริมสร้างความสัมพันธ์กับชุมชน</c:v>
                </c:pt>
                <c:pt idx="4">
                  <c:v>-กิจกรรมเดินวิ่งการกุศล</c:v>
                </c:pt>
                <c:pt idx="5">
                  <c:v>รวมทุกกิจกรรม</c:v>
                </c:pt>
              </c:strCache>
            </c:strRef>
          </c:cat>
          <c:val>
            <c:numRef>
              <c:f>'7.2'!$F$338:$F$343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8E-49A8-8CD6-98AA185158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241728"/>
        <c:axId val="205248000"/>
        <c:axId val="0"/>
      </c:bar3DChart>
      <c:catAx>
        <c:axId val="20524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th-TH" sz="1400">
                    <a:solidFill>
                      <a:srgbClr val="0000FF"/>
                    </a:solidFill>
                  </a:rPr>
                  <a:t>ประเภทกิจกรรม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5248000"/>
        <c:crosses val="autoZero"/>
        <c:auto val="1"/>
        <c:lblAlgn val="ctr"/>
        <c:lblOffset val="100"/>
        <c:noMultiLvlLbl val="0"/>
      </c:catAx>
      <c:valAx>
        <c:axId val="20524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ร้อยละของจำนวนผู้รับริการ/ผู้มีส่วนได้ส่วนเสียที่เข้าร่วมกิจกรรมที่สร้างความร่วมมือ</a:t>
                </a:r>
              </a:p>
            </c:rich>
          </c:tx>
          <c:layout>
            <c:manualLayout>
              <c:xMode val="edge"/>
              <c:yMode val="edge"/>
              <c:x val="3.4917721505645545E-2"/>
              <c:y val="0.14770860927152318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241728"/>
        <c:crosses val="autoZero"/>
        <c:crossBetween val="between"/>
      </c:valAx>
    </c:plotArea>
    <c:legend>
      <c:legendPos val="r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4.2 ร้อยละของจำนวนนักศึกษา/นายทหาร</a:t>
            </a:r>
            <a:r>
              <a:rPr lang="th-TH" sz="1600" u="sng">
                <a:solidFill>
                  <a:srgbClr val="0000FF"/>
                </a:solidFill>
              </a:rPr>
              <a:t>นักเรียนมิตรประเทศที่เข้าร่วมกิจกรรม</a:t>
            </a:r>
            <a:r>
              <a:rPr lang="th-TH" sz="1600"/>
              <a:t>ใน ยศ.ทร.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'7.2'!$C$368</c:f>
              <c:strCache>
                <c:ptCount val="1"/>
                <c:pt idx="0">
                  <c:v>วทร.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'7.2'!$D$367:$F$367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'7.2'!$D$368:$F$368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4-409B-8D4F-6A3502F60E05}"/>
            </c:ext>
          </c:extLst>
        </c:ser>
        <c:ser>
          <c:idx val="1"/>
          <c:order val="1"/>
          <c:tx>
            <c:strRef>
              <c:f>'7.2'!$C$369</c:f>
              <c:strCache>
                <c:ptCount val="1"/>
                <c:pt idx="0">
                  <c:v>รร.สธ.ทร.ฯ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'7.2'!$D$367:$F$367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'7.2'!$D$369:$F$369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4-409B-8D4F-6A3502F60E05}"/>
            </c:ext>
          </c:extLst>
        </c:ser>
        <c:ser>
          <c:idx val="2"/>
          <c:order val="2"/>
          <c:tx>
            <c:strRef>
              <c:f>'7.2'!$C$370</c:f>
              <c:strCache>
                <c:ptCount val="1"/>
                <c:pt idx="0">
                  <c:v>รวมทั้งหมด</c:v>
                </c:pt>
              </c:strCache>
            </c:strRef>
          </c:tx>
          <c:spPr>
            <a:pattFill prst="horzBrick">
              <a:fgClr>
                <a:srgbClr val="92D050"/>
              </a:fgClr>
              <a:bgClr>
                <a:schemeClr val="bg1"/>
              </a:bgClr>
            </a:patt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'7.2'!$D$367:$F$367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'7.2'!$D$370:$F$370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4-409B-8D4F-6A3502F60E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272576"/>
        <c:axId val="205290496"/>
        <c:axId val="0"/>
      </c:bar3DChart>
      <c:catAx>
        <c:axId val="2052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290496"/>
        <c:crosses val="autoZero"/>
        <c:auto val="1"/>
        <c:lblAlgn val="ctr"/>
        <c:lblOffset val="100"/>
        <c:noMultiLvlLbl val="0"/>
      </c:catAx>
      <c:valAx>
        <c:axId val="20529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ร้อยละของจำนวนนักศึกษา/นายทหารนักเรียนมิตรประเทศที่เข้าร่วมกิจกรรม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272576"/>
        <c:crosses val="autoZero"/>
        <c:crossBetween val="between"/>
      </c:valAx>
    </c:plotArea>
    <c:legend>
      <c:legendPos val="r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th-TH" sz="1300"/>
              <a:t>1.1 ร้อยละของจำนวนผู้สำเร็จการศึกษาที่มีผลการเรียนอยู่ในระดับดีขึ้นไป
</a:t>
            </a:r>
            <a:r>
              <a:rPr lang="th-TH" sz="1300">
                <a:solidFill>
                  <a:srgbClr val="7030A0"/>
                </a:solidFill>
              </a:rPr>
              <a:t>(คู่เทียบ</a:t>
            </a:r>
            <a:r>
              <a:rPr lang="th-TH" sz="1300" baseline="0">
                <a:solidFill>
                  <a:srgbClr val="7030A0"/>
                </a:solidFill>
              </a:rPr>
              <a:t> </a:t>
            </a:r>
            <a:r>
              <a:rPr lang="th-TH" sz="1300">
                <a:solidFill>
                  <a:srgbClr val="7030A0"/>
                </a:solidFill>
              </a:rPr>
              <a:t>นรจ.รร.ชุมพลฯ กับ นจอ.รร.จอ.ยศ.ทอ.)</a:t>
            </a:r>
            <a:r>
              <a:rPr lang="th-TH" sz="1300"/>
              <a:t>
</a:t>
            </a:r>
          </a:p>
        </c:rich>
      </c:tx>
      <c:layout>
        <c:manualLayout>
          <c:xMode val="edge"/>
          <c:yMode val="edge"/>
          <c:x val="0.11418921779011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41867976545851"/>
          <c:y val="0.12174873362144005"/>
          <c:w val="0.80759991570934819"/>
          <c:h val="0.7416629279260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'7.1'!$C$88</c:f>
              <c:strCache>
                <c:ptCount val="1"/>
                <c:pt idx="0">
                  <c:v>นรจ.รร.ชุมพลฯ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'7.1'!$D$87:$F$87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'7.1'!$D$88:$F$88</c:f>
              <c:numCache>
                <c:formatCode>0.00</c:formatCode>
                <c:ptCount val="3"/>
                <c:pt idx="0">
                  <c:v>100</c:v>
                </c:pt>
                <c:pt idx="1">
                  <c:v>99.772209567198175</c:v>
                </c:pt>
                <c:pt idx="2">
                  <c:v>98.390804597701148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E-425B-BDD1-3A23BAEE6816}"/>
            </c:ext>
          </c:extLst>
        </c:ser>
        <c:ser>
          <c:idx val="1"/>
          <c:order val="1"/>
          <c:tx>
            <c:strRef>
              <c:f>'7.1'!$C$89</c:f>
              <c:strCache>
                <c:ptCount val="1"/>
                <c:pt idx="0">
                  <c:v>นจอ.รร.จอ.ฯ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'7.1'!$D$87:$F$87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'7.1'!$D$89:$F$89</c:f>
              <c:numCache>
                <c:formatCode>0.00</c:formatCode>
                <c:ptCount val="3"/>
                <c:pt idx="0">
                  <c:v>75.566750629722918</c:v>
                </c:pt>
                <c:pt idx="1">
                  <c:v>93.979057591623032</c:v>
                </c:pt>
                <c:pt idx="2">
                  <c:v>92.821782178217831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E-425B-BDD1-3A23BAEE68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787840"/>
        <c:axId val="202794112"/>
      </c:barChart>
      <c:catAx>
        <c:axId val="2027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ปีการศึกษา</a:t>
                </a:r>
              </a:p>
            </c:rich>
          </c:tx>
          <c:layout>
            <c:manualLayout>
              <c:xMode val="edge"/>
              <c:yMode val="edge"/>
              <c:x val="0.47016009702626999"/>
              <c:y val="0.9383545578763441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202794112"/>
        <c:crosses val="autoZero"/>
        <c:auto val="1"/>
        <c:lblAlgn val="ctr"/>
        <c:lblOffset val="100"/>
        <c:noMultiLvlLbl val="0"/>
      </c:catAx>
      <c:valAx>
        <c:axId val="20279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ร้อยละของจำนวนผู้ที่มีผลการเรียนอยู่ในระดับดีขึ้นไป
</a:t>
                </a:r>
              </a:p>
            </c:rich>
          </c:tx>
          <c:layout>
            <c:manualLayout>
              <c:xMode val="edge"/>
              <c:yMode val="edge"/>
              <c:x val="1.4608232509689744E-2"/>
              <c:y val="0.1883909866312860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278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351961322001336E-2"/>
          <c:y val="0.93145546297112924"/>
          <c:w val="0.36644440681834078"/>
          <c:h val="5.6659114037096794E-2"/>
        </c:manualLayout>
      </c:layout>
      <c:overlay val="0"/>
      <c:txPr>
        <a:bodyPr/>
        <a:lstStyle/>
        <a:p>
          <a:pPr>
            <a:defRPr sz="1100">
              <a:solidFill>
                <a:srgbClr val="002060"/>
              </a:solidFill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'7.2'!$C$395</c:f>
              <c:strCache>
                <c:ptCount val="1"/>
                <c:pt idx="0">
                  <c:v>4.3 ร้อยละของจำนวนข้อร้องเรียนที่มีการจัดการแล้วเสร็จ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'7.2'!$D$394:$F$394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'7.2'!$D$395:$F$395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1-4C64-87FA-7C6E04A8C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205333248"/>
        <c:axId val="205335168"/>
        <c:axId val="0"/>
      </c:bar3DChart>
      <c:catAx>
        <c:axId val="2053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335168"/>
        <c:crosses val="autoZero"/>
        <c:auto val="1"/>
        <c:lblAlgn val="ctr"/>
        <c:lblOffset val="100"/>
        <c:noMultiLvlLbl val="0"/>
      </c:catAx>
      <c:valAx>
        <c:axId val="205335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ร้อยละของจำนวนข้อร้องเรียนที่มีการจัดการแล้วเสร็จ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053332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5.1 ร้อยละของจำนวนกำลังพลที่ได้รับการบรรจุ</a:t>
            </a:r>
            <a:r>
              <a:rPr lang="th-TH" sz="1600" u="sng">
                <a:solidFill>
                  <a:srgbClr val="0000FF"/>
                </a:solidFill>
              </a:rPr>
              <a:t>จำแนกตามกลุ่มชั้นยศ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'7.3'!$D$109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DAD-49D5-BED9-52AE8DED77F5}"/>
              </c:ext>
            </c:extLst>
          </c:dPt>
          <c:cat>
            <c:strRef>
              <c:f>'7.3'!$C$110:$C$122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'7.3'!$D$110:$D$122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81.318681318681314</c:v>
                </c:pt>
                <c:pt idx="4">
                  <c:v>83.582089552238799</c:v>
                </c:pt>
                <c:pt idx="5">
                  <c:v>61.963190184049076</c:v>
                </c:pt>
                <c:pt idx="6">
                  <c:v>81.717451523545705</c:v>
                </c:pt>
                <c:pt idx="7">
                  <c:v>80.078895463510847</c:v>
                </c:pt>
                <c:pt idx="8">
                  <c:v>36.158192090395481</c:v>
                </c:pt>
                <c:pt idx="9">
                  <c:v>10.38961038961039</c:v>
                </c:pt>
                <c:pt idx="10">
                  <c:v>44.186046511627907</c:v>
                </c:pt>
                <c:pt idx="11">
                  <c:v>52.380952380952387</c:v>
                </c:pt>
                <c:pt idx="12" formatCode="#,##0.00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D-49D5-BED9-52AE8DED77F5}"/>
            </c:ext>
          </c:extLst>
        </c:ser>
        <c:ser>
          <c:idx val="1"/>
          <c:order val="1"/>
          <c:tx>
            <c:strRef>
              <c:f>'7.3'!$E$109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DAD-49D5-BED9-52AE8DED77F5}"/>
              </c:ext>
            </c:extLst>
          </c:dPt>
          <c:cat>
            <c:strRef>
              <c:f>'7.3'!$C$110:$C$122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'7.3'!$E$110:$E$122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105.71428571428572</c:v>
                </c:pt>
                <c:pt idx="3">
                  <c:v>97.402597402597408</c:v>
                </c:pt>
                <c:pt idx="4">
                  <c:v>113.51351351351352</c:v>
                </c:pt>
                <c:pt idx="5">
                  <c:v>53.030303030303031</c:v>
                </c:pt>
                <c:pt idx="6">
                  <c:v>93.913043478260875</c:v>
                </c:pt>
                <c:pt idx="7">
                  <c:v>94.680851063829792</c:v>
                </c:pt>
                <c:pt idx="8">
                  <c:v>66.005665722379604</c:v>
                </c:pt>
                <c:pt idx="9">
                  <c:v>560.38961038961043</c:v>
                </c:pt>
                <c:pt idx="10">
                  <c:v>32.314410480349345</c:v>
                </c:pt>
                <c:pt idx="11">
                  <c:v>122.22222222222223</c:v>
                </c:pt>
                <c:pt idx="12" formatCode="#,##0.00">
                  <c:v>122.22222222222223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D-49D5-BED9-52AE8DED77F5}"/>
            </c:ext>
          </c:extLst>
        </c:ser>
        <c:ser>
          <c:idx val="2"/>
          <c:order val="2"/>
          <c:tx>
            <c:strRef>
              <c:f>'7.3'!$F$109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90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EDAD-49D5-BED9-52AE8DED77F5}"/>
              </c:ext>
            </c:extLst>
          </c:dPt>
          <c:cat>
            <c:strRef>
              <c:f>'7.3'!$C$110:$C$122</c:f>
              <c:strCache>
                <c:ptCount val="13"/>
                <c:pt idx="0">
                  <c:v>พล.ร.ท.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พ.จ.อ.พิเศษ</c:v>
                </c:pt>
                <c:pt idx="8">
                  <c:v>พ.จ.อ.</c:v>
                </c:pt>
                <c:pt idx="9">
                  <c:v>จ.ต.-จ.อ.</c:v>
                </c:pt>
                <c:pt idx="10">
                  <c:v>ลูกจ้าง/พนักงานราชการ</c:v>
                </c:pt>
                <c:pt idx="11">
                  <c:v>พลทหาร</c:v>
                </c:pt>
                <c:pt idx="12">
                  <c:v>รวม</c:v>
                </c:pt>
              </c:strCache>
            </c:strRef>
          </c:cat>
          <c:val>
            <c:numRef>
              <c:f>'7.3'!$F$110:$F$122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105.71428571428572</c:v>
                </c:pt>
                <c:pt idx="3">
                  <c:v>125.39682539682539</c:v>
                </c:pt>
                <c:pt idx="4">
                  <c:v>121.35922330097087</c:v>
                </c:pt>
                <c:pt idx="5">
                  <c:v>64.423076923076934</c:v>
                </c:pt>
                <c:pt idx="6">
                  <c:v>83.333333333333343</c:v>
                </c:pt>
                <c:pt idx="7">
                  <c:v>80</c:v>
                </c:pt>
                <c:pt idx="8">
                  <c:v>100.8230452674897</c:v>
                </c:pt>
                <c:pt idx="9">
                  <c:v>109.13242009132421</c:v>
                </c:pt>
                <c:pt idx="10">
                  <c:v>44.868735083532215</c:v>
                </c:pt>
                <c:pt idx="11">
                  <c:v>439.61038961038963</c:v>
                </c:pt>
                <c:pt idx="12" formatCode="#,##0.00">
                  <c:v>118.28165374677002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D-49D5-BED9-52AE8DED7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pyramid"/>
        <c:axId val="203836800"/>
        <c:axId val="203851264"/>
        <c:axId val="0"/>
      </c:bar3DChart>
      <c:catAx>
        <c:axId val="20383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</a:defRPr>
                </a:pPr>
                <a:r>
                  <a:rPr lang="th-TH" sz="1400">
                    <a:solidFill>
                      <a:srgbClr val="0000FF"/>
                    </a:solidFill>
                  </a:rPr>
                  <a:t>จำแนกตามชั้นยศ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3851264"/>
        <c:crosses val="autoZero"/>
        <c:auto val="1"/>
        <c:lblAlgn val="ctr"/>
        <c:lblOffset val="100"/>
        <c:noMultiLvlLbl val="0"/>
      </c:catAx>
      <c:valAx>
        <c:axId val="203851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ร้อยละของจำนวนกำลังพลที่ได้รับการบรรจุ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/>
            </a:pPr>
            <a:endParaRPr lang="th-TH"/>
          </a:p>
        </c:txPr>
        <c:crossAx val="203836800"/>
        <c:crosses val="autoZero"/>
        <c:crossBetween val="between"/>
      </c:valAx>
    </c:plotArea>
    <c:legend>
      <c:legendPos val="b"/>
      <c:overlay val="0"/>
      <c:spPr>
        <a:ln>
          <a:solidFill>
            <a:srgbClr val="0000FF"/>
          </a:solidFill>
        </a:ln>
      </c:spPr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5.3 ร้อยละของจำนวนกำลังพลชั้นยศ</a:t>
            </a:r>
            <a:r>
              <a:rPr lang="th-TH" sz="1200" u="sng">
                <a:solidFill>
                  <a:srgbClr val="0000FF"/>
                </a:solidFill>
              </a:rPr>
              <a:t>ที่สอบภาษาอังกฤษผ่าน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6">
            <a:lumMod val="20000"/>
            <a:lumOff val="80000"/>
          </a:schemeClr>
        </a:solidFill>
      </c:spPr>
    </c:sideWall>
    <c:backWall>
      <c:thickness val="0"/>
      <c:spPr>
        <a:solidFill>
          <a:schemeClr val="accent6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'7.3'!$C$169</c:f>
              <c:strCache>
                <c:ptCount val="1"/>
                <c:pt idx="0">
                  <c:v>5.3 ร้อยละของจำนวนกำลังพลชั้นยศ น.อ.-น.อ.พิเศษ) ของ ยศ.ทร.ที่สอบภาษาอังกฤษผ่านเกณฑ์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'7.3'!$D$168:$F$168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'7.3'!$D$169:$F$169</c:f>
              <c:numCache>
                <c:formatCode>0.00</c:formatCode>
                <c:ptCount val="3"/>
                <c:pt idx="0">
                  <c:v>30.357142857142854</c:v>
                </c:pt>
                <c:pt idx="1">
                  <c:v>26.956521739130434</c:v>
                </c:pt>
                <c:pt idx="2">
                  <c:v>35.416666666666671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4-4DFE-81F3-980E2966F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881088"/>
        <c:axId val="157094656"/>
        <c:axId val="0"/>
      </c:bar3DChart>
      <c:catAx>
        <c:axId val="20388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57094656"/>
        <c:crosses val="autoZero"/>
        <c:auto val="1"/>
        <c:lblAlgn val="ctr"/>
        <c:lblOffset val="100"/>
        <c:noMultiLvlLbl val="0"/>
      </c:catAx>
      <c:valAx>
        <c:axId val="15709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ร้อยละของจำนวนกำลังพลที่สอบผ่าน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3881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5.4 จำนวนกิจกรรมที่มีกำลังพลได้รับการแต่งตั้ง</a:t>
            </a:r>
            <a:r>
              <a:rPr lang="th-TH" sz="1200" u="sng">
                <a:solidFill>
                  <a:srgbClr val="0000FF"/>
                </a:solidFill>
              </a:rPr>
              <a:t>เป็นกรรมการหรือ</a:t>
            </a:r>
          </a:p>
          <a:p>
            <a:pPr>
              <a:defRPr sz="1200"/>
            </a:pPr>
            <a:r>
              <a:rPr lang="th-TH" sz="1200" u="sng">
                <a:solidFill>
                  <a:srgbClr val="0000FF"/>
                </a:solidFill>
              </a:rPr>
              <a:t>เข้าร่วมกิจกรรมกับเครือข่ายภายนอก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'7.3'!$C$179</c:f>
              <c:strCache>
                <c:ptCount val="1"/>
                <c:pt idx="0">
                  <c:v>5.4 จำนวนกิจกรรมที่มีกำลังพลของ ยศ.ทร.ที่ได้รับการแต่งตั้งเป็นกรรมการหรือเข้าร่วมกิจกรรมกับเครือข่ายภายนอก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'7.3'!$D$178:$F$178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'7.3'!$D$179:$F$179</c:f>
              <c:numCache>
                <c:formatCode>0</c:formatCode>
                <c:ptCount val="3"/>
                <c:pt idx="0">
                  <c:v>3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F-49C7-B065-8B60807845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132672"/>
        <c:axId val="157134848"/>
        <c:axId val="0"/>
      </c:bar3DChart>
      <c:catAx>
        <c:axId val="1571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157134848"/>
        <c:crosses val="autoZero"/>
        <c:auto val="1"/>
        <c:lblAlgn val="ctr"/>
        <c:lblOffset val="100"/>
        <c:noMultiLvlLbl val="0"/>
      </c:catAx>
      <c:valAx>
        <c:axId val="15713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จำนวนกิจกรรมที่เข้าร่วม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571326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5.5 ร้อยละของจำนวนบุคลากรที่</a:t>
            </a:r>
            <a:r>
              <a:rPr lang="th-TH" sz="1400" u="sng">
                <a:solidFill>
                  <a:srgbClr val="0000FF"/>
                </a:solidFill>
              </a:rPr>
              <a:t>เข้าร่วมกิจกรรมจิตอาสา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'7.3'!$C$197</c:f>
              <c:strCache>
                <c:ptCount val="1"/>
                <c:pt idx="0">
                  <c:v>5.5 ร้อยละของจำนวนบุคลากรที่เข้าร่วมกิจกรรมจิตอาสา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'7.3'!$D$196:$F$196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'7.3'!$D$197:$F$197</c:f>
              <c:numCache>
                <c:formatCode>0.00</c:formatCode>
                <c:ptCount val="3"/>
                <c:pt idx="0">
                  <c:v>13.727882855399635</c:v>
                </c:pt>
                <c:pt idx="1">
                  <c:v>13.479623824451412</c:v>
                </c:pt>
                <c:pt idx="2">
                  <c:v>43.316694398225181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3-4EEC-B2BD-8160E475C5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5382400"/>
        <c:axId val="205384320"/>
      </c:barChart>
      <c:catAx>
        <c:axId val="20538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384320"/>
        <c:crosses val="autoZero"/>
        <c:auto val="1"/>
        <c:lblAlgn val="ctr"/>
        <c:lblOffset val="100"/>
        <c:noMultiLvlLbl val="0"/>
      </c:catAx>
      <c:valAx>
        <c:axId val="205384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ร้อยละของจำนวนบุคลากรที่เข้าร่วมกิจกรรม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5382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7.1 จำนวนผู้ย้ายออก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'7.3'!$C$256</c:f>
              <c:strCache>
                <c:ptCount val="1"/>
                <c:pt idx="0">
                  <c:v>7.1 จำนวนผู้ย้ายออก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'7.3'!$D$255:$F$255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'7.3'!$D$256:$F$256</c:f>
              <c:numCache>
                <c:formatCode>0</c:formatCode>
                <c:ptCount val="3"/>
                <c:pt idx="0">
                  <c:v>65</c:v>
                </c:pt>
                <c:pt idx="1">
                  <c:v>85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9-4D39-A02F-864DEC12C743}"/>
            </c:ext>
          </c:extLst>
        </c:ser>
        <c:ser>
          <c:idx val="1"/>
          <c:order val="1"/>
          <c:tx>
            <c:strRef>
              <c:f>'7.3'!$C$257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'7.3'!$D$255:$F$255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'7.3'!$D$257:$F$257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759-4D39-A02F-864DEC12C7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3973760"/>
        <c:axId val="203975680"/>
        <c:axId val="0"/>
      </c:bar3DChart>
      <c:catAx>
        <c:axId val="2039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3975680"/>
        <c:crosses val="autoZero"/>
        <c:auto val="1"/>
        <c:lblAlgn val="ctr"/>
        <c:lblOffset val="100"/>
        <c:noMultiLvlLbl val="0"/>
      </c:catAx>
      <c:valAx>
        <c:axId val="20397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จำนวนกำลังพลย้ายออก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th-TH"/>
          </a:p>
        </c:txPr>
        <c:crossAx val="2039737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'7.3'!$C$262</c:f>
              <c:strCache>
                <c:ptCount val="1"/>
                <c:pt idx="0">
                  <c:v>7.2 จำนวนผู้ย้ายเข้า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'7.3'!$D$261:$F$261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'7.3'!$D$262:$F$262</c:f>
              <c:numCache>
                <c:formatCode>0</c:formatCode>
                <c:ptCount val="3"/>
                <c:pt idx="0">
                  <c:v>21</c:v>
                </c:pt>
                <c:pt idx="1">
                  <c:v>162</c:v>
                </c:pt>
                <c:pt idx="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9-4987-A143-F1EB28A2DA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87520"/>
        <c:axId val="205789440"/>
        <c:axId val="0"/>
      </c:bar3DChart>
      <c:catAx>
        <c:axId val="2057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5789440"/>
        <c:crosses val="autoZero"/>
        <c:auto val="1"/>
        <c:lblAlgn val="ctr"/>
        <c:lblOffset val="100"/>
        <c:noMultiLvlLbl val="0"/>
      </c:catAx>
      <c:valAx>
        <c:axId val="20578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จำนวนกำลังพลย้ายเข้า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57875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5.2 ร้อยละของจำนวนกำลังพลที่ได้รับการบรรจุจำแนกตามสายวิทยากร ยศ.ทร.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'7.3'!$D$138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rgbClr val="0033CC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'7.3'!$C$139:$C$144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'7.3'!$D$139:$D$144</c:f>
              <c:numCache>
                <c:formatCode>0.00</c:formatCode>
                <c:ptCount val="6"/>
                <c:pt idx="0">
                  <c:v>33.333333333333329</c:v>
                </c:pt>
                <c:pt idx="1">
                  <c:v>233.33333333333334</c:v>
                </c:pt>
                <c:pt idx="2">
                  <c:v>138.0952380952381</c:v>
                </c:pt>
                <c:pt idx="3">
                  <c:v>22.857142857142858</c:v>
                </c:pt>
                <c:pt idx="4">
                  <c:v>164.28571428571428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A-4A98-AA83-520406012DA8}"/>
            </c:ext>
          </c:extLst>
        </c:ser>
        <c:ser>
          <c:idx val="1"/>
          <c:order val="1"/>
          <c:tx>
            <c:strRef>
              <c:f>'7.3'!$E$138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'7.3'!$C$139:$C$144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'7.3'!$E$139:$E$144</c:f>
              <c:numCache>
                <c:formatCode>0.00</c:formatCode>
                <c:ptCount val="6"/>
                <c:pt idx="0">
                  <c:v>33.333333333333329</c:v>
                </c:pt>
                <c:pt idx="1">
                  <c:v>244.44444444444446</c:v>
                </c:pt>
                <c:pt idx="2">
                  <c:v>128.57142857142858</c:v>
                </c:pt>
                <c:pt idx="3">
                  <c:v>22.857142857142858</c:v>
                </c:pt>
                <c:pt idx="4">
                  <c:v>171.42857142857142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DA-4A98-AA83-520406012DA8}"/>
            </c:ext>
          </c:extLst>
        </c:ser>
        <c:ser>
          <c:idx val="2"/>
          <c:order val="2"/>
          <c:tx>
            <c:strRef>
              <c:f>'7.3'!$F$138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dkUp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D1DA-4A98-AA83-520406012DA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'7.3'!$C$139:$C$144</c:f>
              <c:strCache>
                <c:ptCount val="6"/>
                <c:pt idx="0">
                  <c:v>น.อ.พิเศษ</c:v>
                </c:pt>
                <c:pt idx="1">
                  <c:v>น.อ.</c:v>
                </c:pt>
                <c:pt idx="2">
                  <c:v>น.ท.</c:v>
                </c:pt>
                <c:pt idx="3">
                  <c:v>น.ต.</c:v>
                </c:pt>
                <c:pt idx="4">
                  <c:v>ร.ต.-ร.อ.</c:v>
                </c:pt>
                <c:pt idx="5">
                  <c:v>รวม</c:v>
                </c:pt>
              </c:strCache>
            </c:strRef>
          </c:cat>
          <c:val>
            <c:numRef>
              <c:f>'7.3'!$F$139:$F$144</c:f>
              <c:numCache>
                <c:formatCode>0.00</c:formatCode>
                <c:ptCount val="6"/>
                <c:pt idx="0">
                  <c:v>66.666666666666657</c:v>
                </c:pt>
                <c:pt idx="1">
                  <c:v>277.77777777777777</c:v>
                </c:pt>
                <c:pt idx="2">
                  <c:v>123.80952380952381</c:v>
                </c:pt>
                <c:pt idx="3">
                  <c:v>17.142857142857142</c:v>
                </c:pt>
                <c:pt idx="4">
                  <c:v>200</c:v>
                </c:pt>
                <c:pt idx="5">
                  <c:v>106.09756097560977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DA-4A98-AA83-520406012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05843072"/>
        <c:axId val="205992704"/>
      </c:barChart>
      <c:catAx>
        <c:axId val="20584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กลุ่มชั้นยศ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992704"/>
        <c:crosses val="autoZero"/>
        <c:auto val="1"/>
        <c:lblAlgn val="ctr"/>
        <c:lblOffset val="100"/>
        <c:noMultiLvlLbl val="0"/>
      </c:catAx>
      <c:valAx>
        <c:axId val="20599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ร้อยละของจำนวนกำลังพลที่ได้รับการบรรจุ
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5843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'7.3'!$C$227</c:f>
              <c:strCache>
                <c:ptCount val="1"/>
                <c:pt idx="0">
                  <c:v>6.1 ร้อยละของจำนวนครั้งในการจัดกิจกรรม 5 ส.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'7.3'!$D$226:$F$226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'7.3'!$D$227:$F$227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BBF-8551-592216B21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014720"/>
        <c:axId val="206016896"/>
        <c:axId val="0"/>
      </c:bar3DChart>
      <c:catAx>
        <c:axId val="2060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06016896"/>
        <c:crosses val="autoZero"/>
        <c:auto val="1"/>
        <c:lblAlgn val="ctr"/>
        <c:lblOffset val="100"/>
        <c:noMultiLvlLbl val="0"/>
      </c:catAx>
      <c:valAx>
        <c:axId val="20601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ร้อยละของจำนวนครั้งในการจัด 5 ส.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6014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'7.3'!$C$237</c:f>
              <c:strCache>
                <c:ptCount val="1"/>
                <c:pt idx="0">
                  <c:v>6.2 ร้อยละของจำนวนผู้ที่ได้รับการสงเคราะห์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'7.3'!$D$236:$F$236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'7.3'!$D$237:$F$237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A-42C0-B47F-0D367FC67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116352"/>
        <c:axId val="206118272"/>
        <c:axId val="0"/>
      </c:bar3DChart>
      <c:catAx>
        <c:axId val="20611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06118272"/>
        <c:crosses val="autoZero"/>
        <c:auto val="1"/>
        <c:lblAlgn val="ctr"/>
        <c:lblOffset val="100"/>
        <c:noMultiLvlLbl val="0"/>
      </c:catAx>
      <c:valAx>
        <c:axId val="20611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ร้อยละของจำนวนผู้ได้รับสงเคราะห์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6116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r>
              <a:rPr lang="th-TH">
                <a:latin typeface="TH SarabunPSK" pitchFamily="34" charset="-34"/>
                <a:cs typeface="TH SarabunPSK" pitchFamily="34" charset="-34"/>
              </a:rPr>
              <a:t>1.</a:t>
            </a:r>
            <a:r>
              <a:rPr lang="en-US">
                <a:latin typeface="TH SarabunPSK" pitchFamily="34" charset="-34"/>
                <a:cs typeface="TH SarabunPSK" pitchFamily="34" charset="-34"/>
              </a:rPr>
              <a:t>2</a:t>
            </a:r>
            <a:r>
              <a:rPr lang="th-TH">
                <a:latin typeface="TH SarabunPSK" pitchFamily="34" charset="-34"/>
                <a:cs typeface="TH SarabunPSK" pitchFamily="34" charset="-34"/>
              </a:rPr>
              <a:t> ร้อยละของจำนวนผู้สำเร็จการศึกษาที่มีผลการเรียนอยู่ในระดับดีขึ้นไป
</a:t>
            </a:r>
            <a:r>
              <a:rPr lang="th-TH" u="sng">
                <a:solidFill>
                  <a:srgbClr val="0000FF"/>
                </a:solidFill>
                <a:latin typeface="TH SarabunPSK" pitchFamily="34" charset="-34"/>
                <a:cs typeface="TH SarabunPSK" pitchFamily="34" charset="-34"/>
              </a:rPr>
              <a:t>(หลักสูตรพัฒนากำลังพลของ ทร.)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'7.1'!$D$112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C2C-4D4B-8CE8-F4540F17B6A2}"/>
              </c:ext>
            </c:extLst>
          </c:dPt>
          <c:cat>
            <c:strRef>
              <c:f>'7.1'!$C$113:$C$123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'7.1'!$D$113:$D$123</c:f>
              <c:numCache>
                <c:formatCode>General</c:formatCode>
                <c:ptCount val="11"/>
                <c:pt idx="0">
                  <c:v>100</c:v>
                </c:pt>
                <c:pt idx="1">
                  <c:v>45.081967213114751</c:v>
                </c:pt>
                <c:pt idx="2">
                  <c:v>100</c:v>
                </c:pt>
                <c:pt idx="3">
                  <c:v>76.666666666666671</c:v>
                </c:pt>
                <c:pt idx="4">
                  <c:v>0</c:v>
                </c:pt>
                <c:pt idx="5">
                  <c:v>66.666666666666657</c:v>
                </c:pt>
                <c:pt idx="6">
                  <c:v>54.166666666666664</c:v>
                </c:pt>
                <c:pt idx="7">
                  <c:v>5.2083333333333339</c:v>
                </c:pt>
                <c:pt idx="8">
                  <c:v>15.906432748538013</c:v>
                </c:pt>
                <c:pt idx="9">
                  <c:v>100</c:v>
                </c:pt>
                <c:pt idx="10">
                  <c:v>29.590707964601769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C-4D4B-8CE8-F4540F17B6A2}"/>
            </c:ext>
          </c:extLst>
        </c:ser>
        <c:ser>
          <c:idx val="1"/>
          <c:order val="1"/>
          <c:tx>
            <c:strRef>
              <c:f>'7.1'!$E$112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4C2C-4D4B-8CE8-F4540F17B6A2}"/>
              </c:ext>
            </c:extLst>
          </c:dPt>
          <c:cat>
            <c:strRef>
              <c:f>'7.1'!$C$113:$C$123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'7.1'!$E$113:$E$123</c:f>
              <c:numCache>
                <c:formatCode>General</c:formatCode>
                <c:ptCount val="11"/>
                <c:pt idx="0">
                  <c:v>97.222222222222214</c:v>
                </c:pt>
                <c:pt idx="1">
                  <c:v>50.806451612903224</c:v>
                </c:pt>
                <c:pt idx="2">
                  <c:v>98.529411764705884</c:v>
                </c:pt>
                <c:pt idx="3">
                  <c:v>93.333333333333329</c:v>
                </c:pt>
                <c:pt idx="4">
                  <c:v>100</c:v>
                </c:pt>
                <c:pt idx="5">
                  <c:v>95.744680851063833</c:v>
                </c:pt>
                <c:pt idx="6">
                  <c:v>100</c:v>
                </c:pt>
                <c:pt idx="7">
                  <c:v>13.320463320463322</c:v>
                </c:pt>
                <c:pt idx="8">
                  <c:v>18.67179980750722</c:v>
                </c:pt>
                <c:pt idx="9">
                  <c:v>100</c:v>
                </c:pt>
                <c:pt idx="10">
                  <c:v>36.380597014925378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2C-4D4B-8CE8-F4540F17B6A2}"/>
            </c:ext>
          </c:extLst>
        </c:ser>
        <c:ser>
          <c:idx val="2"/>
          <c:order val="2"/>
          <c:tx>
            <c:strRef>
              <c:f>'7.1'!$F$112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75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4C2C-4D4B-8CE8-F4540F17B6A2}"/>
              </c:ext>
            </c:extLst>
          </c:dPt>
          <c:cat>
            <c:strRef>
              <c:f>'7.1'!$C$113:$C$123</c:f>
              <c:strCache>
                <c:ptCount val="11"/>
                <c:pt idx="0">
                  <c:v>-หลักสูตร วทร.</c:v>
                </c:pt>
                <c:pt idx="1">
                  <c:v>-หลักสูตร สธ.ทร.</c:v>
                </c:pt>
                <c:pt idx="2">
                  <c:v>-หลักสูตร อส.</c:v>
                </c:pt>
                <c:pt idx="3">
                  <c:v>-หลักสูตร นว.</c:v>
                </c:pt>
                <c:pt idx="4">
                  <c:v>-หลักสูตร กล.</c:v>
                </c:pt>
                <c:pt idx="5">
                  <c:v>-หลักสูตร ทป.</c:v>
                </c:pt>
                <c:pt idx="6">
                  <c:v>-หลักสูตร พวช.</c:v>
                </c:pt>
                <c:pt idx="7">
                  <c:v>-หลักสูตร พจน.</c:v>
                </c:pt>
                <c:pt idx="8">
                  <c:v>-หลักสูตร นพจ.</c:v>
                </c:pt>
                <c:pt idx="9">
                  <c:v>-หลักสูตร 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'7.1'!$F$113:$F$123</c:f>
              <c:numCache>
                <c:formatCode>General</c:formatCode>
                <c:ptCount val="11"/>
                <c:pt idx="0">
                  <c:v>100</c:v>
                </c:pt>
                <c:pt idx="1">
                  <c:v>42.519685039370081</c:v>
                </c:pt>
                <c:pt idx="2">
                  <c:v>93.650793650793645</c:v>
                </c:pt>
                <c:pt idx="3">
                  <c:v>93.333333333333329</c:v>
                </c:pt>
                <c:pt idx="4">
                  <c:v>0</c:v>
                </c:pt>
                <c:pt idx="5">
                  <c:v>97.61904761904762</c:v>
                </c:pt>
                <c:pt idx="6">
                  <c:v>0</c:v>
                </c:pt>
                <c:pt idx="7">
                  <c:v>96.031746031746039</c:v>
                </c:pt>
                <c:pt idx="8">
                  <c:v>55.66382460414129</c:v>
                </c:pt>
                <c:pt idx="9">
                  <c:v>100</c:v>
                </c:pt>
                <c:pt idx="10">
                  <c:v>72.316043425814229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2C-4D4B-8CE8-F4540F17B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356160"/>
        <c:axId val="173358080"/>
        <c:axId val="0"/>
      </c:bar3DChart>
      <c:catAx>
        <c:axId val="17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 sz="1400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rPr>
                  <a:t>หลักสูตรพัฒนากำลังพลของ ทร.</a:t>
                </a:r>
              </a:p>
            </c:rich>
          </c:tx>
          <c:layout>
            <c:manualLayout>
              <c:xMode val="edge"/>
              <c:yMode val="edge"/>
              <c:x val="0.43123015013500188"/>
              <c:y val="0.9082946958349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73358080"/>
        <c:crosses val="autoZero"/>
        <c:auto val="1"/>
        <c:lblAlgn val="ctr"/>
        <c:lblOffset val="100"/>
        <c:noMultiLvlLbl val="0"/>
      </c:catAx>
      <c:valAx>
        <c:axId val="17335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H SarabunPSK" pitchFamily="34" charset="-34"/>
                    <a:cs typeface="TH SarabunPSK" pitchFamily="34" charset="-34"/>
                  </a:defRPr>
                </a:pPr>
                <a:r>
                  <a:rPr lang="th-TH">
                    <a:latin typeface="TH SarabunPSK" pitchFamily="34" charset="-34"/>
                    <a:cs typeface="TH SarabunPSK" pitchFamily="34" charset="-34"/>
                  </a:rPr>
                  <a:t>ร้อยละของจำนวนผู้ที่มีผลการเรียนอยู่ในระดับดีขึ้นไป</a:t>
                </a:r>
              </a:p>
            </c:rich>
          </c:tx>
          <c:layout>
            <c:manualLayout>
              <c:xMode val="edge"/>
              <c:yMode val="edge"/>
              <c:x val="3.7424201652818602E-2"/>
              <c:y val="0.201600734824059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73356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 8.1 ร้อยละของจำนวนบุคลากรหลักที่ได้รับการพัฒนา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'7.3'!$D$283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pattFill prst="trellis">
                <a:fgClr>
                  <a:srgbClr val="0033CC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EDF0-4EEB-8712-DDF6F9AF62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'7.3'!$C$284:$C$292</c:f>
              <c:strCache>
                <c:ptCount val="9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-ครู รร.พจ.ฯ</c:v>
                </c:pt>
                <c:pt idx="4">
                  <c:v>-อนุศาสนาจารย์</c:v>
                </c:pt>
                <c:pt idx="5">
                  <c:v>-นักวิจัย</c:v>
                </c:pt>
                <c:pt idx="6">
                  <c:v>-ข้าราชการสาย  กปศ.ฯ</c:v>
                </c:pt>
                <c:pt idx="7">
                  <c:v>-ข้าราชการ กปภ.ฯ   </c:v>
                </c:pt>
                <c:pt idx="8">
                  <c:v>รวม</c:v>
                </c:pt>
              </c:strCache>
            </c:strRef>
          </c:cat>
          <c:val>
            <c:numRef>
              <c:f>'7.3'!$D$284:$D$292</c:f>
              <c:numCache>
                <c:formatCode>#,##0.00</c:formatCode>
                <c:ptCount val="9"/>
                <c:pt idx="0">
                  <c:v>98.319327731092429</c:v>
                </c:pt>
                <c:pt idx="1">
                  <c:v>100</c:v>
                </c:pt>
                <c:pt idx="2">
                  <c:v>91.666666666666657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96.728971962616825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0-4EEB-8712-DDF6F9AF62EF}"/>
            </c:ext>
          </c:extLst>
        </c:ser>
        <c:ser>
          <c:idx val="1"/>
          <c:order val="1"/>
          <c:tx>
            <c:strRef>
              <c:f>'7.3'!$E$283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pattFill prst="trellis">
                <a:fgClr>
                  <a:srgbClr val="C0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DF0-4EEB-8712-DDF6F9AF62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'7.3'!$C$284:$C$292</c:f>
              <c:strCache>
                <c:ptCount val="9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-ครู รร.พจ.ฯ</c:v>
                </c:pt>
                <c:pt idx="4">
                  <c:v>-อนุศาสนาจารย์</c:v>
                </c:pt>
                <c:pt idx="5">
                  <c:v>-นักวิจัย</c:v>
                </c:pt>
                <c:pt idx="6">
                  <c:v>-ข้าราชการสาย  กปศ.ฯ</c:v>
                </c:pt>
                <c:pt idx="7">
                  <c:v>-ข้าราชการ กปภ.ฯ   </c:v>
                </c:pt>
                <c:pt idx="8">
                  <c:v>รวม</c:v>
                </c:pt>
              </c:strCache>
            </c:strRef>
          </c:cat>
          <c:val>
            <c:numRef>
              <c:f>'7.3'!$E$284:$E$292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28.000000000000004</c:v>
                </c:pt>
                <c:pt idx="7">
                  <c:v>100</c:v>
                </c:pt>
                <c:pt idx="8">
                  <c:v>89.49771689497716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F0-4EEB-8712-DDF6F9AF62EF}"/>
            </c:ext>
          </c:extLst>
        </c:ser>
        <c:ser>
          <c:idx val="2"/>
          <c:order val="2"/>
          <c:tx>
            <c:strRef>
              <c:f>'7.3'!$F$283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pattFill prst="trellis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EDF0-4EEB-8712-DDF6F9AF62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'7.3'!$C$284:$C$292</c:f>
              <c:strCache>
                <c:ptCount val="9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-ครู รร.พจ.ฯ</c:v>
                </c:pt>
                <c:pt idx="4">
                  <c:v>-อนุศาสนาจารย์</c:v>
                </c:pt>
                <c:pt idx="5">
                  <c:v>-นักวิจัย</c:v>
                </c:pt>
                <c:pt idx="6">
                  <c:v>-ข้าราชการสาย  กปศ.ฯ</c:v>
                </c:pt>
                <c:pt idx="7">
                  <c:v>-ข้าราชการ กปภ.ฯ   </c:v>
                </c:pt>
                <c:pt idx="8">
                  <c:v>รวม</c:v>
                </c:pt>
              </c:strCache>
            </c:strRef>
          </c:cat>
          <c:val>
            <c:numRef>
              <c:f>'7.3'!$F$284:$F$292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63.636363636363633</c:v>
                </c:pt>
                <c:pt idx="3">
                  <c:v>0</c:v>
                </c:pt>
                <c:pt idx="4">
                  <c:v>41.666666666666671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84.403669724770651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F0-4EEB-8712-DDF6F9AF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176640"/>
        <c:axId val="206178560"/>
        <c:axId val="0"/>
      </c:bar3DChart>
      <c:catAx>
        <c:axId val="2061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กลุ่มบุคลากรหลัก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6178560"/>
        <c:crosses val="autoZero"/>
        <c:auto val="1"/>
        <c:lblAlgn val="ctr"/>
        <c:lblOffset val="100"/>
        <c:noMultiLvlLbl val="0"/>
      </c:catAx>
      <c:valAx>
        <c:axId val="20617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 ร้อยละของจำนวนบุคลากรหลักที่ได้รับการพัฒนา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crossAx val="206176640"/>
        <c:crosses val="autoZero"/>
        <c:crossBetween val="between"/>
      </c:valAx>
    </c:plotArea>
    <c:legend>
      <c:legendPos val="r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200" b="1"/>
          </a:pPr>
          <a:endParaRPr lang="th-TH"/>
        </a:p>
      </c:txPr>
    </c:legend>
    <c:plotVisOnly val="1"/>
    <c:dispBlanksAs val="gap"/>
    <c:showDLblsOverMax val="0"/>
  </c:chart>
  <c:spPr>
    <a:solidFill>
      <a:srgbClr val="FFE1E1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'7.3'!$C$314</c:f>
              <c:strCache>
                <c:ptCount val="1"/>
                <c:pt idx="0">
                  <c:v>8.2 ร้อยละของจำนวนกำลังพลของ ยศ.ทร.ที่สอบเลื่อนฐานะได้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'7.3'!$D$313:$F$313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'7.3'!$D$314:$F$314</c:f>
              <c:numCache>
                <c:formatCode>#,##0.00</c:formatCode>
                <c:ptCount val="3"/>
                <c:pt idx="0">
                  <c:v>26.582278481012654</c:v>
                </c:pt>
                <c:pt idx="1">
                  <c:v>25.396825396825395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D-4F97-A9D8-A6127CD5A2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204288"/>
        <c:axId val="206226944"/>
      </c:barChart>
      <c:catAx>
        <c:axId val="20620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226944"/>
        <c:crosses val="autoZero"/>
        <c:auto val="1"/>
        <c:lblAlgn val="ctr"/>
        <c:lblOffset val="100"/>
        <c:noMultiLvlLbl val="0"/>
      </c:catAx>
      <c:valAx>
        <c:axId val="20622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ร้อยละของจำนวนกำลังพลของ ยศ.ทร.ที่สอบเลื่อนฐานะได้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062042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'7.3'!$C$344</c:f>
              <c:strCache>
                <c:ptCount val="1"/>
                <c:pt idx="0">
                  <c:v>8.3 จำนวนผลงาน/บทความ/นวัตกรรม/งานวิจัยของครู/อาจารย์/นักวิจัย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'7.3'!$D$343:$F$343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'7.3'!$D$344:$F$344</c:f>
              <c:numCache>
                <c:formatCode>General</c:formatCode>
                <c:ptCount val="3"/>
                <c:pt idx="0">
                  <c:v>20</c:v>
                </c:pt>
                <c:pt idx="1">
                  <c:v>66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9-4E4B-8FA6-B6EA5239C8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6293632"/>
        <c:axId val="206299904"/>
        <c:axId val="0"/>
      </c:bar3DChart>
      <c:catAx>
        <c:axId val="20629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th-TH" sz="1200" b="1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148459832186206"/>
              <c:y val="0.907005069891245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299904"/>
        <c:crosses val="autoZero"/>
        <c:auto val="1"/>
        <c:lblAlgn val="ctr"/>
        <c:lblOffset val="100"/>
        <c:noMultiLvlLbl val="0"/>
      </c:catAx>
      <c:valAx>
        <c:axId val="20629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จำนวนผลงาน/บทความ/นวัตกรรม/งานวิจัย</a:t>
                </a:r>
              </a:p>
            </c:rich>
          </c:tx>
          <c:layout>
            <c:manualLayout>
              <c:xMode val="edge"/>
              <c:yMode val="edge"/>
              <c:x val="5.559649850113553E-2"/>
              <c:y val="0.30848241115060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2936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'7.4'!$C$162</c:f>
              <c:strCache>
                <c:ptCount val="1"/>
                <c:pt idx="0">
                  <c:v>9.1 ร้อยละของจำนวนวิธีการสื่อสารในการถ่ายทอดวิสัยทัศน์และค่านิยมในลักษณะของสองทิศทาง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'7.4'!$D$161:$F$161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'7.4'!$D$162:$F$162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9E6-B942-5CF5F667E3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602176"/>
        <c:axId val="205633024"/>
      </c:barChart>
      <c:catAx>
        <c:axId val="2056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5633024"/>
        <c:crosses val="autoZero"/>
        <c:auto val="1"/>
        <c:lblAlgn val="ctr"/>
        <c:lblOffset val="100"/>
        <c:noMultiLvlLbl val="0"/>
      </c:catAx>
      <c:valAx>
        <c:axId val="20563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</a:t>
                </a:r>
                <a:r>
                  <a:rPr lang="th-TH" sz="1200"/>
                  <a:t>ของ</a:t>
                </a:r>
                <a:r>
                  <a:rPr lang="th-TH"/>
                  <a:t>จำนวนวิธีการสื่อสารในการถ่ายทอด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560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6485267705541023"/>
          <c:y val="0.12614386280051831"/>
          <c:w val="0.79989308063783349"/>
          <c:h val="0.69981845714360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'7.4'!$C$173</c:f>
              <c:strCache>
                <c:ptCount val="1"/>
                <c:pt idx="0">
                  <c:v>9.2 ร้อยละของจำนวนกำลังพลที่รับรู้วิสัยทัศน์ ค่านิยม และนโยบาย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'7.4'!$D$172:$F$172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'7.4'!$D$173:$F$173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6-43FA-B060-BFE8D38DD0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395648"/>
        <c:axId val="206397824"/>
      </c:barChart>
      <c:catAx>
        <c:axId val="2063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397824"/>
        <c:crosses val="autoZero"/>
        <c:auto val="1"/>
        <c:lblAlgn val="ctr"/>
        <c:lblOffset val="100"/>
        <c:noMultiLvlLbl val="0"/>
      </c:catAx>
      <c:valAx>
        <c:axId val="20639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ร้อยละของจำนวนกำลังพลที่รับรู้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395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'7.4'!$C$187</c:f>
              <c:strCache>
                <c:ptCount val="1"/>
                <c:pt idx="0">
                  <c:v>9.3 จำนวนรางวัลที่ได้รับการยกย่องจากหน่วยงานภายนอก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'7.4'!$D$186:$F$186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'7.4'!$D$187:$F$187</c:f>
              <c:numCache>
                <c:formatCode>0.00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F-4F53-9CAB-4180C6F40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36192"/>
        <c:axId val="205738368"/>
        <c:axId val="0"/>
      </c:bar3DChart>
      <c:catAx>
        <c:axId val="20573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5738368"/>
        <c:crosses val="autoZero"/>
        <c:auto val="1"/>
        <c:lblAlgn val="ctr"/>
        <c:lblOffset val="100"/>
        <c:noMultiLvlLbl val="0"/>
      </c:catAx>
      <c:valAx>
        <c:axId val="20573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จำนวนรางวัลที่ได้รับการยกย่อง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5736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'7.4'!$C$194</c:f>
              <c:strCache>
                <c:ptCount val="1"/>
                <c:pt idx="0">
                  <c:v>9.4 ร้อยละของจำนวนหน่วยที่จัดทำ Best practice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'7.4'!$D$193:$F$193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'7.4'!$D$194:$F$194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8-40B1-9D25-224E99D93E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706176"/>
        <c:axId val="206708096"/>
        <c:axId val="0"/>
      </c:bar3DChart>
      <c:catAx>
        <c:axId val="2067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6708096"/>
        <c:crosses val="autoZero"/>
        <c:auto val="1"/>
        <c:lblAlgn val="ctr"/>
        <c:lblOffset val="100"/>
        <c:noMultiLvlLbl val="0"/>
      </c:catAx>
      <c:valAx>
        <c:axId val="20670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 จำนวนรางวัลที่ได้รับการยกย่อง</a:t>
                </a:r>
              </a:p>
            </c:rich>
          </c:tx>
          <c:layout>
            <c:manualLayout>
              <c:xMode val="edge"/>
              <c:yMode val="edge"/>
              <c:x val="3.9770042590872405E-2"/>
              <c:y val="0.3519082273423583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6706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'7.4'!$C$217</c:f>
              <c:strCache>
                <c:ptCount val="1"/>
                <c:pt idx="0">
                  <c:v>9.5 จำนวนองค์กร/หน่วยงานที่เข้าร่วมกิจกรรมและขอศึกษาดูงาน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'7.4'!$D$216:$F$216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'7.4'!$D$217:$F$217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123-B99F-02994EB5BB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734080"/>
        <c:axId val="206736000"/>
        <c:axId val="0"/>
      </c:bar3DChart>
      <c:catAx>
        <c:axId val="2067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6736000"/>
        <c:crosses val="autoZero"/>
        <c:auto val="1"/>
        <c:lblAlgn val="ctr"/>
        <c:lblOffset val="100"/>
        <c:noMultiLvlLbl val="0"/>
      </c:catAx>
      <c:valAx>
        <c:axId val="20673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จำนวนหน่วยที่เข้าร่วมกิจกรรม/แลกเปลี่ยนเรียนรู้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734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'7.4'!$C$222</c:f>
              <c:strCache>
                <c:ptCount val="1"/>
                <c:pt idx="0">
                  <c:v>9.6 จำนวนผลงาน Best practice ที่ส่งเข้าประกวดและได้รับรางวัล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'7.4'!$D$221:$F$221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'7.4'!$D$222:$F$222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C-47B5-89BE-DA5BA1F8B7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848000"/>
        <c:axId val="206849920"/>
        <c:axId val="0"/>
      </c:bar3DChart>
      <c:catAx>
        <c:axId val="20684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6849920"/>
        <c:crosses val="autoZero"/>
        <c:auto val="1"/>
        <c:lblAlgn val="ctr"/>
        <c:lblOffset val="100"/>
        <c:noMultiLvlLbl val="0"/>
      </c:catAx>
      <c:valAx>
        <c:axId val="20684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จำนวนผลงานที่ได้รับรางวัล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84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'7.4'!$C$231</c:f>
              <c:strCache>
                <c:ptCount val="1"/>
                <c:pt idx="0">
                  <c:v>9.7 จำนวนบุคลากรที่ได้รับรางวัล/ยกย่องจากหน่วยงานภายนอก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'7.4'!$D$230:$F$230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'7.4'!$D$231:$F$231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1-4CC0-924F-F7C45737A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892032"/>
        <c:axId val="206894208"/>
        <c:axId val="0"/>
      </c:bar3DChart>
      <c:catAx>
        <c:axId val="2068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6894208"/>
        <c:crosses val="autoZero"/>
        <c:auto val="1"/>
        <c:lblAlgn val="ctr"/>
        <c:lblOffset val="100"/>
        <c:noMultiLvlLbl val="0"/>
      </c:catAx>
      <c:valAx>
        <c:axId val="206894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จำนวนบุคลากรที่ได้รับรางวัล/การยกย่อง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892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'7.1'!$C$141</c:f>
              <c:strCache>
                <c:ptCount val="1"/>
                <c:pt idx="0">
                  <c:v>1.3 ร้อยละของจำนวนผู้เข้ารับการอบรมศีลธรรมที่ตอบแบบสอบถามการนำหลักธรรมไปใช้ประโยชน์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'7.1'!$D$140:$F$140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'7.1'!$D$141:$F$141</c:f>
              <c:numCache>
                <c:formatCode>General</c:formatCode>
                <c:ptCount val="3"/>
                <c:pt idx="0">
                  <c:v>94</c:v>
                </c:pt>
                <c:pt idx="1">
                  <c:v>87.5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5-48D5-8732-62BAEAF3B6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3370368"/>
        <c:axId val="173390080"/>
        <c:axId val="0"/>
      </c:bar3DChart>
      <c:catAx>
        <c:axId val="1733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390080"/>
        <c:crosses val="autoZero"/>
        <c:auto val="1"/>
        <c:lblAlgn val="ctr"/>
        <c:lblOffset val="100"/>
        <c:noMultiLvlLbl val="0"/>
      </c:catAx>
      <c:valAx>
        <c:axId val="17339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ร้อยละของผู้ตอบแบบสอบถามที่นำหลักธรรมไปใช้ประโยชน์</a:t>
                </a:r>
              </a:p>
            </c:rich>
          </c:tx>
          <c:layout>
            <c:manualLayout>
              <c:xMode val="edge"/>
              <c:yMode val="edge"/>
              <c:x val="4.7956911636045499E-2"/>
              <c:y val="0.192962962962962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370368"/>
        <c:crosses val="autoZero"/>
        <c:crossBetween val="between"/>
      </c:valAx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spc="-70" baseline="0">
                <a:solidFill>
                  <a:srgbClr val="000066"/>
                </a:solidFill>
              </a:defRPr>
            </a:pPr>
            <a:r>
              <a:rPr lang="th-TH" sz="1400" spc="-70" baseline="0">
                <a:solidFill>
                  <a:srgbClr val="000066"/>
                </a:solidFill>
              </a:rPr>
              <a:t>10.1 ร้อยละของจำนวนครั้งในการรายงานผลการใช้จ่าย งป.</a:t>
            </a:r>
          </a:p>
          <a:p>
            <a:pPr>
              <a:defRPr sz="1400" spc="-70" baseline="0">
                <a:solidFill>
                  <a:srgbClr val="000066"/>
                </a:solidFill>
              </a:defRPr>
            </a:pPr>
            <a:r>
              <a:rPr lang="th-TH" sz="1400" spc="-70" baseline="0">
                <a:solidFill>
                  <a:srgbClr val="000066"/>
                </a:solidFill>
              </a:rPr>
              <a:t>ในโครงการศึกษาอบรมฯ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'7.4'!$C$247</c:f>
              <c:strCache>
                <c:ptCount val="1"/>
                <c:pt idx="0">
                  <c:v>10.1 ร้อยละของจำนวนครั้งในการรายงานผลการใช้จ่าย งป.ในโครงการศึกษาอบรมฯ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'7.4'!$D$246:$F$246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'7.4'!$D$247:$F$247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E-41FD-8D56-96BB388A15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994048"/>
        <c:axId val="207028992"/>
      </c:barChart>
      <c:catAx>
        <c:axId val="2069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7028992"/>
        <c:crosses val="autoZero"/>
        <c:auto val="1"/>
        <c:lblAlgn val="ctr"/>
        <c:lblOffset val="100"/>
        <c:noMultiLvlLbl val="0"/>
      </c:catAx>
      <c:valAx>
        <c:axId val="20702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ร้อยละของจำนวนครั้งในการรายงานผลการใช้จ่าย งป.
</a:t>
                </a:r>
              </a:p>
            </c:rich>
          </c:tx>
          <c:layout>
            <c:manualLayout>
              <c:xMode val="edge"/>
              <c:yMode val="edge"/>
              <c:x val="3.3101865125419815E-2"/>
              <c:y val="0.1558030860664827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06994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>
        <c:manualLayout>
          <c:xMode val="edge"/>
          <c:yMode val="edge"/>
          <c:x val="0.17469896634771254"/>
          <c:y val="3.4274949869512294E-2"/>
        </c:manualLayout>
      </c:layout>
      <c:overlay val="0"/>
      <c:txPr>
        <a:bodyPr/>
        <a:lstStyle/>
        <a:p>
          <a:pPr>
            <a:defRPr sz="1400">
              <a:solidFill>
                <a:schemeClr val="accent3">
                  <a:lumMod val="50000"/>
                </a:schemeClr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'7.4'!$C$253</c:f>
              <c:strCache>
                <c:ptCount val="1"/>
                <c:pt idx="0">
                  <c:v>10.2 ร้อยละของจำนวนครั้งในการประชุม นขต.ยศ.ทร.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'7.4'!$D$252:$F$252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'7.4'!$D$253:$F$253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D-4F59-9C7D-CE77C6947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050240"/>
        <c:axId val="207052160"/>
      </c:barChart>
      <c:catAx>
        <c:axId val="20705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7052160"/>
        <c:crosses val="autoZero"/>
        <c:auto val="1"/>
        <c:lblAlgn val="ctr"/>
        <c:lblOffset val="100"/>
        <c:noMultiLvlLbl val="0"/>
      </c:catAx>
      <c:valAx>
        <c:axId val="20705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ร้อยละของจำนวนครั้งในการประชุม นขต.ยศ.ทร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7050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2060"/>
                </a:solidFill>
              </a:defRPr>
            </a:pPr>
            <a:r>
              <a:rPr lang="th-TH" sz="1400">
                <a:solidFill>
                  <a:srgbClr val="002060"/>
                </a:solidFill>
              </a:rPr>
              <a:t>10.3 ร้อยละของจำนวนครั้งในการรายงานผลการปฏิบัติงานตามนโยบาย ผบ.ทร.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'7.4'!$C$259</c:f>
              <c:strCache>
                <c:ptCount val="1"/>
                <c:pt idx="0">
                  <c:v>10.3 ร้อยละของจำนวนครั้งในการรายงานผลการปฏิบัติงานตามนโยบาย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'7.4'!$D$258:$F$258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'7.4'!$D$259:$F$259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6-4012-9EA0-AE28B88E7F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216448"/>
        <c:axId val="208218368"/>
      </c:barChart>
      <c:catAx>
        <c:axId val="2082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8218368"/>
        <c:crosses val="autoZero"/>
        <c:auto val="1"/>
        <c:lblAlgn val="ctr"/>
        <c:lblOffset val="100"/>
        <c:noMultiLvlLbl val="0"/>
      </c:catAx>
      <c:valAx>
        <c:axId val="20821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ร้อยละของจำนวนครั้งในการรายงานผลการปฏิบัติงานตามนโยบาย ผบ.ทร.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216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2060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'7.4'!$C$275</c:f>
              <c:strCache>
                <c:ptCount val="1"/>
                <c:pt idx="0">
                  <c:v>11.1 ร้อยละของจำนวนกฎ ระเบียบ ข้อบังคับ และกฎหมาย ที่มีการปฏิบัติอย่างถูกต้อง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'7.4'!$D$274:$F$274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'7.4'!$D$275:$F$275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7-4D9A-89C4-B16BD6D4B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244096"/>
        <c:axId val="208258560"/>
        <c:axId val="0"/>
      </c:bar3DChart>
      <c:catAx>
        <c:axId val="2082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258560"/>
        <c:crosses val="autoZero"/>
        <c:auto val="1"/>
        <c:lblAlgn val="ctr"/>
        <c:lblOffset val="100"/>
        <c:noMultiLvlLbl val="0"/>
      </c:catAx>
      <c:valAx>
        <c:axId val="20825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ร้อยละของจำนวนกฎ ระเบียบ ข้อบังคับ และกฎหมาย ที่มีการปฏิบัติอย่างถูกต้อง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244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31758715175446878"/>
          <c:y val="2.2549876064460687E-2"/>
        </c:manualLayout>
      </c:layout>
      <c:overlay val="0"/>
      <c:txPr>
        <a:bodyPr/>
        <a:lstStyle/>
        <a:p>
          <a:pPr>
            <a:defRPr sz="1400">
              <a:solidFill>
                <a:srgbClr val="7030A0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'7.4'!$C$305</c:f>
              <c:strCache>
                <c:ptCount val="1"/>
                <c:pt idx="0">
                  <c:v>12.1 ร้อยละของจำนวนกำลังพลที่ไม่ถูกร้องเรียนว่าทุจริต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'7.4'!$D$304:$F$304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'7.4'!$D$305:$F$305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99.921752738654149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9-4235-A7E7-CA0BA9612C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8366208"/>
        <c:axId val="208368384"/>
        <c:axId val="0"/>
      </c:bar3DChart>
      <c:catAx>
        <c:axId val="20836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368384"/>
        <c:crosses val="autoZero"/>
        <c:auto val="1"/>
        <c:lblAlgn val="ctr"/>
        <c:lblOffset val="100"/>
        <c:noMultiLvlLbl val="0"/>
      </c:catAx>
      <c:valAx>
        <c:axId val="20836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ร้อยละของจำนวนกำลังพลที่ไม่ถูกร้องเรียนว่าทุจริต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8366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'7.4'!$C$335</c:f>
              <c:strCache>
                <c:ptCount val="1"/>
                <c:pt idx="0">
                  <c:v>13.1 จำนวนกิจกรรมที่สนับสนุนชุมชนและสังคม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'7.4'!$D$334:$F$334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'7.4'!$D$335:$F$335</c:f>
              <c:numCache>
                <c:formatCode>0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0-4474-9FBA-9538EF583E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208406400"/>
        <c:axId val="208412672"/>
        <c:axId val="0"/>
      </c:bar3DChart>
      <c:catAx>
        <c:axId val="2084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412672"/>
        <c:crosses val="autoZero"/>
        <c:auto val="1"/>
        <c:lblAlgn val="ctr"/>
        <c:lblOffset val="100"/>
        <c:noMultiLvlLbl val="0"/>
      </c:catAx>
      <c:valAx>
        <c:axId val="20841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จำนวนกิจกรรมที่สนับสนุนชุมชนและสังคม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406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'7.5'!$C$59</c:f>
              <c:strCache>
                <c:ptCount val="1"/>
                <c:pt idx="0">
                  <c:v>14.1 ร้อยละของจำนวนเงินที่เบิกจ่ายงบประมาณ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'7.5'!$D$58:$F$58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'7.5'!$D$59:$F$59</c:f>
              <c:numCache>
                <c:formatCode>0.00</c:formatCode>
                <c:ptCount val="3"/>
                <c:pt idx="0">
                  <c:v>101.87447106815806</c:v>
                </c:pt>
                <c:pt idx="1">
                  <c:v>93.530689787940744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F-4A44-82E7-867511ED79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460800"/>
        <c:axId val="206462976"/>
      </c:barChart>
      <c:catAx>
        <c:axId val="20646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462976"/>
        <c:crosses val="autoZero"/>
        <c:auto val="1"/>
        <c:lblAlgn val="ctr"/>
        <c:lblOffset val="100"/>
        <c:noMultiLvlLbl val="0"/>
      </c:catAx>
      <c:valAx>
        <c:axId val="20646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 ร้อยละของจำนวนเงินที่เบิกจ่ายงบประมาณ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460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15.1 ความสำเร็จ (ความก้าวหน้า) </a:t>
            </a:r>
            <a:endParaRPr lang="en-US" sz="1600"/>
          </a:p>
          <a:p>
            <a:pPr>
              <a:defRPr sz="1600"/>
            </a:pPr>
            <a:r>
              <a:rPr lang="th-TH" sz="1600"/>
              <a:t>ของการ</a:t>
            </a:r>
            <a:r>
              <a:rPr lang="th-TH" sz="1600" u="sng"/>
              <a:t>จัดตั้งศูนย์สมุททานุภาพ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'7.5'!$C$91</c:f>
              <c:strCache>
                <c:ptCount val="1"/>
                <c:pt idx="0">
                  <c:v>15.1 ความสำเร็จ (ความก้าวหน้า) ของการจัดตั้งศูนย์สมุททานุภาพ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'7.5'!$D$90:$F$90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'7.5'!$D$91:$F$91</c:f>
              <c:numCache>
                <c:formatCode>0.00</c:formatCode>
                <c:ptCount val="3"/>
                <c:pt idx="0">
                  <c:v>0</c:v>
                </c:pt>
                <c:pt idx="1">
                  <c:v>7.9207920792079207</c:v>
                </c:pt>
                <c:pt idx="2">
                  <c:v>40.594059405940598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A-4057-8C97-D60DB4B0B7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500992"/>
        <c:axId val="206502912"/>
        <c:axId val="0"/>
      </c:bar3DChart>
      <c:catAx>
        <c:axId val="2065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502912"/>
        <c:crosses val="autoZero"/>
        <c:auto val="1"/>
        <c:lblAlgn val="ctr"/>
        <c:lblOffset val="100"/>
        <c:noMultiLvlLbl val="0"/>
      </c:catAx>
      <c:valAx>
        <c:axId val="20650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ความสำเร็จ (ความก้าวหน้า) ของการจัดตั้งศูนย์สมุททานุภาพ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500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15.2 ความสำเร็จ (ความก้าวหน้า) </a:t>
            </a:r>
            <a:endParaRPr lang="en-US" sz="1600"/>
          </a:p>
          <a:p>
            <a:pPr>
              <a:defRPr sz="1600"/>
            </a:pPr>
            <a:r>
              <a:rPr lang="th-TH" sz="1600"/>
              <a:t>ของการ</a:t>
            </a:r>
            <a:r>
              <a:rPr lang="th-TH" sz="1600" u="sng">
                <a:solidFill>
                  <a:srgbClr val="0000FF"/>
                </a:solidFill>
              </a:rPr>
              <a:t>สร้างพิพิธภัณฑ์ทหารเรือ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'7.5'!$C$98</c:f>
              <c:strCache>
                <c:ptCount val="1"/>
                <c:pt idx="0">
                  <c:v>15.2 ความสำเร็จ (ความก้าวหน้า) ของการสร้างพิพิธภัณฑ์ทหารเรือ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'7.5'!$D$97:$F$97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'7.5'!$D$98:$F$98</c:f>
              <c:numCache>
                <c:formatCode>0.00</c:formatCode>
                <c:ptCount val="3"/>
                <c:pt idx="0">
                  <c:v>10</c:v>
                </c:pt>
                <c:pt idx="1">
                  <c:v>78.27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6-49DB-8E65-5DAEF83527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545280"/>
        <c:axId val="206547200"/>
        <c:axId val="0"/>
      </c:bar3DChart>
      <c:catAx>
        <c:axId val="20654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547200"/>
        <c:crosses val="autoZero"/>
        <c:auto val="1"/>
        <c:lblAlgn val="ctr"/>
        <c:lblOffset val="100"/>
        <c:noMultiLvlLbl val="0"/>
      </c:catAx>
      <c:valAx>
        <c:axId val="20654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ความสำเร็จ (ความก้าวหน้า) ของการจัดตั้งศูนย์สมุททานุภาพ 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545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19.1 ร้อยละของจำนวนหน่วยงานภายนอกที่ให้ความร่วมมือในการจัด</a:t>
            </a:r>
            <a:r>
              <a:rPr lang="th-TH" sz="1600">
                <a:solidFill>
                  <a:srgbClr val="0000FF"/>
                </a:solidFill>
              </a:rPr>
              <a:t>ประชุมวิชาการ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'7.5'!$C$120</c:f>
              <c:strCache>
                <c:ptCount val="1"/>
                <c:pt idx="0">
                  <c:v>19.1 ร้อยละของจำนวนหน่วยงานภายนอกที่ให้ความร่วมมือในการจัดประชุมวิชาการ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'7.5'!$D$119:$F$119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'7.5'!$D$120:$F$120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0-4829-8FFE-0E54888F4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642176"/>
        <c:axId val="206656640"/>
      </c:barChart>
      <c:catAx>
        <c:axId val="20664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6656640"/>
        <c:crosses val="autoZero"/>
        <c:auto val="1"/>
        <c:lblAlgn val="ctr"/>
        <c:lblOffset val="100"/>
        <c:noMultiLvlLbl val="0"/>
      </c:catAx>
      <c:valAx>
        <c:axId val="20665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ร้อยละของจำนวนหน่วยงานภายนอกที่ให้ความร่วมมือในการจัดประชุมวิชาการ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64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'7.1'!$C$171</c:f>
              <c:strCache>
                <c:ptCount val="1"/>
                <c:pt idx="0">
                  <c:v>1.4 ร้อยละของจำนวนเครื่องช่วยการศึกษาที่ตรงตามความต้องการของผู้ใช้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CC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'7.1'!$D$170:$F$170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'7.1'!$D$171:$F$171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C-4D09-B1D8-9A3F5EA8E8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424640"/>
        <c:axId val="173427712"/>
        <c:axId val="0"/>
      </c:bar3DChart>
      <c:catAx>
        <c:axId val="1734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427712"/>
        <c:crosses val="autoZero"/>
        <c:auto val="1"/>
        <c:lblAlgn val="ctr"/>
        <c:lblOffset val="100"/>
        <c:noMultiLvlLbl val="0"/>
      </c:catAx>
      <c:valAx>
        <c:axId val="173427712"/>
        <c:scaling>
          <c:orientation val="minMax"/>
        </c:scaling>
        <c:delete val="0"/>
        <c:axPos val="l"/>
        <c:majorGridlines/>
        <c:title>
          <c:overlay val="0"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4246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th-TH" sz="1800"/>
              <a:t>19.2 ร้อยละของจำนวนสถานศึกษาภายนอกที่ให้ความร่วมมือในการจัดกิจกรรม</a:t>
            </a:r>
            <a:r>
              <a:rPr lang="th-TH" sz="1800">
                <a:solidFill>
                  <a:srgbClr val="7030A0"/>
                </a:solidFill>
              </a:rPr>
              <a:t>แนะแนวการศึกษา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117101210204066"/>
          <c:y val="0.23663988931937299"/>
          <c:w val="0.76882898789795939"/>
          <c:h val="0.59286461926928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'7.5'!$C$127</c:f>
              <c:strCache>
                <c:ptCount val="1"/>
                <c:pt idx="0">
                  <c:v>19.2 ร้อยละของจำนวนสถานศึกษาภายนอกที่ให้ความร่วมมือในการจัดกิจกรรมแนะแนวการศึกษา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'7.5'!$D$126:$F$126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'7.5'!$D$127:$F$127</c:f>
              <c:numCache>
                <c:formatCode>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B-47BF-82AB-D13B01929F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690176"/>
        <c:axId val="208863232"/>
      </c:barChart>
      <c:catAx>
        <c:axId val="2066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863232"/>
        <c:crosses val="autoZero"/>
        <c:auto val="1"/>
        <c:lblAlgn val="ctr"/>
        <c:lblOffset val="100"/>
        <c:noMultiLvlLbl val="0"/>
      </c:catAx>
      <c:valAx>
        <c:axId val="20886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ร้อยละของจำนวนสถานศึกษาภายนอกที่ให้ความร่วมมือในการจัดกิจกรรมแนะแนวการศึกษา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6690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'7.5'!$C$150</c:f>
              <c:strCache>
                <c:ptCount val="1"/>
                <c:pt idx="0">
                  <c:v>20.1 จำนวนกิจกรรมที่ลดผลกระทบทางสังคม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'7.5'!$D$149:$F$149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'7.5'!$D$150:$F$150</c:f>
              <c:numCache>
                <c:formatCode>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3-46A6-BED2-869838E283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8905344"/>
        <c:axId val="208907264"/>
        <c:axId val="0"/>
      </c:bar3DChart>
      <c:catAx>
        <c:axId val="2089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907264"/>
        <c:crosses val="autoZero"/>
        <c:auto val="1"/>
        <c:lblAlgn val="ctr"/>
        <c:lblOffset val="100"/>
        <c:noMultiLvlLbl val="0"/>
      </c:catAx>
      <c:valAx>
        <c:axId val="20890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จำนวนกิจกรรมที่ลดผลกระทบทางสังคม 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905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'7.5'!$C$180</c:f>
              <c:strCache>
                <c:ptCount val="1"/>
                <c:pt idx="0">
                  <c:v>21.1 จำนวนครั้งในการจัดกิจกรรมที่ลดผลกระทบทางสิ่งแวดล้อม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'7.5'!$D$179:$F$179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'7.5'!$D$180:$F$180</c:f>
              <c:numCache>
                <c:formatCode>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9-4836-B03B-A973F3BF05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208949632"/>
        <c:axId val="208951552"/>
        <c:axId val="0"/>
      </c:bar3DChart>
      <c:catAx>
        <c:axId val="208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8951552"/>
        <c:crosses val="autoZero"/>
        <c:auto val="1"/>
        <c:lblAlgn val="ctr"/>
        <c:lblOffset val="100"/>
        <c:noMultiLvlLbl val="0"/>
      </c:catAx>
      <c:valAx>
        <c:axId val="20895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จำนวนครั้งในการจัดกิจกรรมที่ลดผลกระทบทางสิ่งแวดล้อม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949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16.1 ร้อยละของจำนวนตัวชี้วัดใน</a:t>
            </a:r>
            <a:r>
              <a:rPr lang="th-TH" sz="1400" u="sng">
                <a:solidFill>
                  <a:srgbClr val="0000FF"/>
                </a:solidFill>
              </a:rPr>
              <a:t>กระบวนการหลัก</a:t>
            </a:r>
            <a:r>
              <a:rPr lang="th-TH" sz="1400"/>
              <a:t>ที่ดำเนินการบรรลุความสำเร็จ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'7.6'!$D$111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5D09-462A-8E46-000DE7502D45}"/>
              </c:ext>
            </c:extLst>
          </c:dPt>
          <c:cat>
            <c:strRef>
              <c:f>'7.6'!$C$112:$C$122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'7.6'!$D$112:$D$122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9-462A-8E46-000DE7502D45}"/>
            </c:ext>
          </c:extLst>
        </c:ser>
        <c:ser>
          <c:idx val="1"/>
          <c:order val="1"/>
          <c:tx>
            <c:strRef>
              <c:f>'7.6'!$E$111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5D09-462A-8E46-000DE7502D45}"/>
              </c:ext>
            </c:extLst>
          </c:dPt>
          <c:cat>
            <c:strRef>
              <c:f>'7.6'!$C$112:$C$122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'7.6'!$E$112:$E$122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9-462A-8E46-000DE7502D45}"/>
            </c:ext>
          </c:extLst>
        </c:ser>
        <c:ser>
          <c:idx val="2"/>
          <c:order val="2"/>
          <c:tx>
            <c:strRef>
              <c:f>'7.6'!$F$111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dkDnDiag">
                <a:fgClr>
                  <a:srgbClr val="92D05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5D09-462A-8E46-000DE7502D45}"/>
              </c:ext>
            </c:extLst>
          </c:dPt>
          <c:cat>
            <c:strRef>
              <c:f>'7.6'!$C$112:$C$122</c:f>
              <c:strCache>
                <c:ptCount val="11"/>
                <c:pt idx="0">
                  <c:v>CP1 ด้านการนำองค์กรและการบริหารองค์กร</c:v>
                </c:pt>
                <c:pt idx="1">
                  <c:v>CP2 ด้านการอนุศาสนาจารย์</c:v>
                </c:pt>
                <c:pt idx="2">
                  <c:v>CP3 การผลิตกำลังพลต่ำกว่าชั้นสัญญาบัตร</c:v>
                </c:pt>
                <c:pt idx="3">
                  <c:v>CP4 การพัฒนากำลังพลตามแนวทางรับราชการ</c:v>
                </c:pt>
                <c:pt idx="4">
                  <c:v>CP5 เพิ่มเพิ่นความรู้ภาษาต่างประเทศ</c:v>
                </c:pt>
                <c:pt idx="5">
                  <c:v>CP6 ฝึกอบรมหลักสูตรข้าราชการกลาโหมพลเรือนต่ำกว่าชั้นสัญญาบัตร</c:v>
                </c:pt>
                <c:pt idx="6">
                  <c:v>CP7 ด้านการประกันคุณภาพการศึกษา</c:v>
                </c:pt>
                <c:pt idx="7">
                  <c:v>CP8 ศึกษาและวิจัยระดับกองทัพเรือ</c:v>
                </c:pt>
                <c:pt idx="8">
                  <c:v>CP9 ส่งกำลังบำรุงพัสดุสายยุทธศึกษา</c:v>
                </c:pt>
                <c:pt idx="9">
                  <c:v>CP10 ด้านประวัติศาสตร์และพิพิธภัณฑ์ทหาร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'7.6'!$F$112:$F$122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25</c:v>
                </c:pt>
                <c:pt idx="3">
                  <c:v>19.230769230769234</c:v>
                </c:pt>
                <c:pt idx="4">
                  <c:v>100</c:v>
                </c:pt>
                <c:pt idx="5">
                  <c:v>0</c:v>
                </c:pt>
                <c:pt idx="6">
                  <c:v>66.666666666666657</c:v>
                </c:pt>
                <c:pt idx="7">
                  <c:v>83.333333333333343</c:v>
                </c:pt>
                <c:pt idx="8">
                  <c:v>100</c:v>
                </c:pt>
                <c:pt idx="9">
                  <c:v>100</c:v>
                </c:pt>
                <c:pt idx="10">
                  <c:v>53.921568627450981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09-462A-8E46-000DE750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33280"/>
        <c:axId val="206509184"/>
      </c:barChart>
      <c:catAx>
        <c:axId val="2064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ชื่อกระบวนการ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6509184"/>
        <c:crosses val="autoZero"/>
        <c:auto val="1"/>
        <c:lblAlgn val="ctr"/>
        <c:lblOffset val="100"/>
        <c:noMultiLvlLbl val="0"/>
      </c:catAx>
      <c:valAx>
        <c:axId val="20650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ร้อยละของจำนวนตัวชี้วัดในกระบวนการหลักที่ดำเนินการบรรลุความสำเร็จ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433280"/>
        <c:crosses val="autoZero"/>
        <c:crossBetween val="between"/>
      </c:valAx>
    </c:plotArea>
    <c:legend>
      <c:legendPos val="r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2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16.2 ร้อยละของจำนวนตัวชี้วัดใน</a:t>
            </a:r>
            <a:r>
              <a:rPr lang="th-TH" sz="1400" u="sng">
                <a:solidFill>
                  <a:srgbClr val="7030A0"/>
                </a:solidFill>
              </a:rPr>
              <a:t>กระบวนการสนับสนุน</a:t>
            </a:r>
            <a:r>
              <a:rPr lang="th-TH" sz="1400"/>
              <a:t>ที่ดำเนินการบรรลุความสำเร็จ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'7.6'!$D$141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A3C1-48A9-86AD-C501227E3222}"/>
              </c:ext>
            </c:extLst>
          </c:dPt>
          <c:cat>
            <c:strRef>
              <c:f>'7.6'!$C$142:$C$152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'7.6'!$D$142:$D$152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1-48A9-86AD-C501227E3222}"/>
            </c:ext>
          </c:extLst>
        </c:ser>
        <c:ser>
          <c:idx val="1"/>
          <c:order val="1"/>
          <c:tx>
            <c:strRef>
              <c:f>'7.6'!$E$141</c:f>
              <c:strCache>
                <c:ptCount val="1"/>
                <c:pt idx="0">
                  <c:v>งป.62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A3C1-48A9-86AD-C501227E3222}"/>
              </c:ext>
            </c:extLst>
          </c:dPt>
          <c:cat>
            <c:strRef>
              <c:f>'7.6'!$C$142:$C$152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'7.6'!$E$142:$E$152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C1-48A9-86AD-C501227E3222}"/>
            </c:ext>
          </c:extLst>
        </c:ser>
        <c:ser>
          <c:idx val="2"/>
          <c:order val="2"/>
          <c:tx>
            <c:strRef>
              <c:f>'7.6'!$F$141</c:f>
              <c:strCache>
                <c:ptCount val="1"/>
                <c:pt idx="0">
                  <c:v>งป.63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  <c:spPr>
              <a:pattFill prst="smCheck">
                <a:fgClr>
                  <a:srgbClr val="FFC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A3C1-48A9-86AD-C501227E3222}"/>
              </c:ext>
            </c:extLst>
          </c:dPt>
          <c:cat>
            <c:strRef>
              <c:f>'7.6'!$C$142:$C$152</c:f>
              <c:strCache>
                <c:ptCount val="11"/>
                <c:pt idx="0">
                  <c:v>SP1 บริหารงานด้านกำลังพลและธุรการ</c:v>
                </c:pt>
                <c:pt idx="1">
                  <c:v>SP2 ตรวจสอบหลักสูตร ตัดสินผล รับรองการศึกษา และการประเมินวิทยฐานะ</c:v>
                </c:pt>
                <c:pt idx="2">
                  <c:v>SP3 ด้านงบประมาณ</c:v>
                </c:pt>
                <c:pt idx="3">
                  <c:v>SP4 จัดซื้อ/จ้าง</c:v>
                </c:pt>
                <c:pt idx="4">
                  <c:v>SP5 ด้านการเงิน</c:v>
                </c:pt>
                <c:pt idx="5">
                  <c:v>SP6 เผยแพร่ผลงานทางวิชาการ</c:v>
                </c:pt>
                <c:pt idx="6">
                  <c:v>SP7 พัฒนาระบบสารสนเทศ</c:v>
                </c:pt>
                <c:pt idx="7">
                  <c:v>SP8 บริการของห้องสมุด</c:v>
                </c:pt>
                <c:pt idx="8">
                  <c:v>SP9 สนับสนุนและบริการของ กอง สน.</c:v>
                </c:pt>
                <c:pt idx="9">
                  <c:v>SP10 การจัดการความรู้</c:v>
                </c:pt>
                <c:pt idx="10">
                  <c:v>รวมทุกกระบวนการ</c:v>
                </c:pt>
              </c:strCache>
            </c:strRef>
          </c:cat>
          <c:val>
            <c:numRef>
              <c:f>'7.6'!$F$142:$F$152</c:f>
              <c:numCache>
                <c:formatCode>General</c:formatCode>
                <c:ptCount val="11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0</c:v>
                </c:pt>
                <c:pt idx="7">
                  <c:v>77.777777777777786</c:v>
                </c:pt>
                <c:pt idx="8">
                  <c:v>0</c:v>
                </c:pt>
                <c:pt idx="9">
                  <c:v>28.571428571428569</c:v>
                </c:pt>
                <c:pt idx="10">
                  <c:v>63.934426229508205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C1-48A9-86AD-C501227E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47936"/>
        <c:axId val="209049856"/>
      </c:barChart>
      <c:catAx>
        <c:axId val="2090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ชื่อกระบวนการ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9049856"/>
        <c:crosses val="autoZero"/>
        <c:auto val="1"/>
        <c:lblAlgn val="ctr"/>
        <c:lblOffset val="100"/>
        <c:noMultiLvlLbl val="0"/>
      </c:catAx>
      <c:valAx>
        <c:axId val="20904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16.2 ร้อยละของจำนวนตัวชี้วัดในกระบวนการสนับสนุนที่ดำเนินการบรรลุความสำเร็จ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047936"/>
        <c:crosses val="autoZero"/>
        <c:crossBetween val="between"/>
      </c:valAx>
    </c:plotArea>
    <c:legend>
      <c:legendPos val="r"/>
      <c:overlay val="0"/>
      <c:spPr>
        <a:ln>
          <a:solidFill>
            <a:srgbClr val="000066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'7.6'!$C$172</c:f>
              <c:strCache>
                <c:ptCount val="1"/>
                <c:pt idx="0">
                  <c:v>16.3 ร้อยละของจำนวนผลงาน/นวัตกรรม/สิ่งประดิษฐ์/สื่อการสอน/บทความที่นำไปใช้ประโยชน์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'7.6'!$D$171:$F$171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'7.6'!$D$172:$F$172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A-42F5-A903-AA102D54EE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209195008"/>
        <c:axId val="209196928"/>
        <c:axId val="0"/>
      </c:bar3DChart>
      <c:catAx>
        <c:axId val="2091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09196928"/>
        <c:crosses val="autoZero"/>
        <c:auto val="1"/>
        <c:lblAlgn val="ctr"/>
        <c:lblOffset val="100"/>
        <c:noMultiLvlLbl val="0"/>
      </c:catAx>
      <c:valAx>
        <c:axId val="20919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 ร้อยละของจำนวนผลงาน/นวัตกรรม/สิ่งประดิษฐ์/สื่อการสอน/บทความที่นำไปใช้ประโยชน์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195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16.4, 16.5 จำนวนกระบวนการที่มีการปรับปรุงการทำงาน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'7.6'!$C$203</c:f>
              <c:strCache>
                <c:ptCount val="1"/>
                <c:pt idx="0">
                  <c:v>จำนวนกระบวนการที่มีการปรับปรุงการทำงาน โดยการลดต้นทุนค่าใช้จ่าย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'7.6'!$D$202:$F$202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'7.6'!$D$203:$F$203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9-47F3-8ABC-2C7469FDBD5F}"/>
            </c:ext>
          </c:extLst>
        </c:ser>
        <c:ser>
          <c:idx val="1"/>
          <c:order val="1"/>
          <c:tx>
            <c:strRef>
              <c:f>'7.6'!$C$204</c:f>
              <c:strCache>
                <c:ptCount val="1"/>
                <c:pt idx="0">
                  <c:v>จำนวนกระบวนการที่มีการปรับปรุงการทำงาน โดยการเทคโนโลยีดิจิทัล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'7.6'!$D$202:$F$202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'7.6'!$D$204:$F$204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9-47F3-8ABC-2C7469FDBD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252736"/>
        <c:axId val="209254656"/>
        <c:axId val="0"/>
      </c:bar3DChart>
      <c:catAx>
        <c:axId val="20925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9254656"/>
        <c:crosses val="autoZero"/>
        <c:auto val="1"/>
        <c:lblAlgn val="ctr"/>
        <c:lblOffset val="100"/>
        <c:noMultiLvlLbl val="0"/>
      </c:catAx>
      <c:valAx>
        <c:axId val="20925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จำนวนกระบวนการที่มีการปรับปรุงการทำงาน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252736"/>
        <c:crosses val="autoZero"/>
        <c:crossBetween val="between"/>
      </c:valAx>
    </c:plotArea>
    <c:legend>
      <c:legendPos val="b"/>
      <c:overlay val="0"/>
      <c:spPr>
        <a:ln>
          <a:solidFill>
            <a:srgbClr val="000066"/>
          </a:solidFill>
        </a:ln>
      </c:spPr>
      <c:txPr>
        <a:bodyPr/>
        <a:lstStyle/>
        <a:p>
          <a:pPr>
            <a:defRPr sz="11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16.6 </a:t>
            </a:r>
            <a:r>
              <a:rPr lang="th-TH" sz="1400" u="sng">
                <a:solidFill>
                  <a:srgbClr val="0000FF"/>
                </a:solidFill>
              </a:rPr>
              <a:t>จำนวนวัตกรรม</a:t>
            </a:r>
            <a:r>
              <a:rPr lang="th-TH" sz="1400"/>
              <a:t>ที่เกิดจากการปรับปรุงกระบวนการทำงาน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'7.6'!$C$233</c:f>
              <c:strCache>
                <c:ptCount val="1"/>
                <c:pt idx="0">
                  <c:v>16.6 จำนวนวัตกรรมที่เกิดจากการปรับปรุงกระบวนการทำงาน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'7.6'!$D$232:$F$232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'7.6'!$D$233:$F$233</c:f>
              <c:numCache>
                <c:formatCode>General</c:formatCode>
                <c:ptCount val="3"/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5-45CC-98E1-1D9C857856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9297408"/>
        <c:axId val="209299328"/>
        <c:axId val="0"/>
      </c:bar3DChart>
      <c:catAx>
        <c:axId val="20929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9299328"/>
        <c:crosses val="autoZero"/>
        <c:auto val="1"/>
        <c:lblAlgn val="ctr"/>
        <c:lblOffset val="100"/>
        <c:noMultiLvlLbl val="0"/>
      </c:catAx>
      <c:valAx>
        <c:axId val="20929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จำนวนวัตกรรมที่เกิดจากการปรับปรุงกระบวนการทำงาน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297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16.7 </a:t>
            </a:r>
            <a:r>
              <a:rPr lang="th-TH" sz="1400" u="sng">
                <a:solidFill>
                  <a:srgbClr val="0000FF"/>
                </a:solidFill>
              </a:rPr>
              <a:t>จำนวนหน่วย</a:t>
            </a:r>
            <a:r>
              <a:rPr lang="th-TH" sz="1400"/>
              <a:t>ที่มีการปรับปรุงกระบวนการทำงาน</a:t>
            </a:r>
            <a:endParaRPr lang="en-US" sz="1400"/>
          </a:p>
          <a:p>
            <a:pPr>
              <a:defRPr sz="1400"/>
            </a:pPr>
            <a:r>
              <a:rPr lang="th-TH" sz="1400"/>
              <a:t>โดยการใช้เทคโนโลยีดิจิทัล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'7.6'!$C$238</c:f>
              <c:strCache>
                <c:ptCount val="1"/>
                <c:pt idx="0">
                  <c:v>16.7 จำนวนหน่วยที่มีการปรับปรุงกระบวนการทำงาน  โดยการใช้เทคโนโลยีดิจิทัล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'7.6'!$D$237:$F$237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'7.6'!$D$238:$F$238</c:f>
              <c:numCache>
                <c:formatCode>General</c:formatCode>
                <c:ptCount val="3"/>
                <c:pt idx="1">
                  <c:v>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F-4B9A-85ED-C8C0362600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9337344"/>
        <c:axId val="209339520"/>
        <c:axId val="0"/>
      </c:bar3DChart>
      <c:catAx>
        <c:axId val="2093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9339520"/>
        <c:crosses val="autoZero"/>
        <c:auto val="1"/>
        <c:lblAlgn val="ctr"/>
        <c:lblOffset val="100"/>
        <c:noMultiLvlLbl val="0"/>
      </c:catAx>
      <c:valAx>
        <c:axId val="20933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จำนวนหน่วยที่มีการปรับปรุงกระบวนการทำงาน  </a:t>
                </a:r>
              </a:p>
              <a:p>
                <a:pPr>
                  <a:defRPr/>
                </a:pPr>
                <a:r>
                  <a:rPr lang="th-TH"/>
                  <a:t>โดยการใช้เทคโนโลยีดิจิทัล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337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'7.6'!$C$262</c:f>
              <c:strCache>
                <c:ptCount val="1"/>
                <c:pt idx="0">
                  <c:v>17.1 จำนวนครั้งในการจัดอบรมหรือฝึกซ้อมแผนบริหารความต่อเนื่องในสภาวะวิกฤติ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'7.6'!$D$261:$F$261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'7.6'!$D$262:$F$262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F-46E0-8F78-FECE2622B7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381632"/>
        <c:axId val="209715584"/>
        <c:axId val="0"/>
      </c:bar3DChart>
      <c:catAx>
        <c:axId val="2093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5949584320782405"/>
              <c:y val="0.900048489648983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9715584"/>
        <c:crosses val="autoZero"/>
        <c:auto val="1"/>
        <c:lblAlgn val="ctr"/>
        <c:lblOffset val="100"/>
        <c:noMultiLvlLbl val="0"/>
      </c:catAx>
      <c:valAx>
        <c:axId val="20971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จำนวนครั้งในการจัดอบรมหรือฝึกซ้อมแผนบริหารความต่อเนื่องในสภาวะวิกฤติ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38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9.5952646752514414E-2"/>
          <c:y val="0.16170047950772723"/>
          <c:w val="0.89578909420813835"/>
          <c:h val="0.6869911026495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'7.1'!$C$201</c:f>
              <c:strCache>
                <c:ptCount val="1"/>
                <c:pt idx="0">
                  <c:v>1.5 ร้อยละของจำนวนผู้รับบริการด้านการประวัติศาสตร์/พิพิธภัณฑ์ทหารเรือได้รับความรู้เพิ่มขึ้น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'7.1'!$D$200:$F$200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'7.1'!$D$201:$F$201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.00">
                  <c:v>97.087378640776706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D-4343-80DE-AA227C0D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0000"/>
        <c:axId val="173458560"/>
      </c:barChart>
      <c:catAx>
        <c:axId val="173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196650890926802"/>
              <c:y val="0.897438552171122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458560"/>
        <c:crosses val="autoZero"/>
        <c:auto val="1"/>
        <c:lblAlgn val="ctr"/>
        <c:lblOffset val="100"/>
        <c:noMultiLvlLbl val="0"/>
      </c:catAx>
      <c:valAx>
        <c:axId val="17345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</a:t>
                </a:r>
                <a:r>
                  <a:rPr lang="th-TH" sz="1200"/>
                  <a:t>ละ</a:t>
                </a:r>
                <a:r>
                  <a:rPr lang="th-TH"/>
                  <a:t>ของจำนวนผู้ได้รับความรู้เพิ่มขึ้น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4400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/>
              <a:t>17.2 จำนวนครั้งในการจัดอบรมหรือฝึกซ้อมการช่วยชีวิต</a:t>
            </a:r>
            <a:endParaRPr lang="en-US"/>
          </a:p>
          <a:p>
            <a:pPr>
              <a:defRPr sz="1400"/>
            </a:pPr>
            <a:r>
              <a:rPr lang="th-TH"/>
              <a:t>แบบกู้ชีพ (</a:t>
            </a:r>
            <a:r>
              <a:rPr lang="en-US"/>
              <a:t>CPR)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'7.6'!$C$267</c:f>
              <c:strCache>
                <c:ptCount val="1"/>
                <c:pt idx="0">
                  <c:v>17.2 จำนวนครั้งในการจัดอบรมหรือฝึกซ้อมการช่วยชีวิตแบบกู้ชีพ (CPR)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'7.6'!$D$266:$F$266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'7.6'!$D$267:$F$267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F-41A7-9435-7C433DE6B9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749504"/>
        <c:axId val="209751424"/>
        <c:axId val="0"/>
      </c:bar3DChart>
      <c:catAx>
        <c:axId val="2097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09751424"/>
        <c:crosses val="autoZero"/>
        <c:auto val="1"/>
        <c:lblAlgn val="ctr"/>
        <c:lblOffset val="100"/>
        <c:noMultiLvlLbl val="0"/>
      </c:catAx>
      <c:valAx>
        <c:axId val="20975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จำนวนครั้งในการจัดอบรมหรือฝึกซ้อมแผนบริหารความต่อเนื่องในสภาวะวิกฤติ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749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'7.6'!$C$291</c:f>
              <c:strCache>
                <c:ptCount val="1"/>
                <c:pt idx="0">
                  <c:v>18.1 จำนวนครั้งในการประชุมเพื่อรับฟังความคิดเห็นของผู้รับบริการ ผู้มีส่วนได้ส่วนเสีย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'7.6'!$D$290:$F$290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'7.6'!$D$291:$F$291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697-B60B-764D6A4F38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043264"/>
        <c:axId val="210045184"/>
      </c:barChart>
      <c:catAx>
        <c:axId val="210043264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210045184"/>
        <c:crosses val="autoZero"/>
        <c:auto val="1"/>
        <c:lblAlgn val="ctr"/>
        <c:lblOffset val="100"/>
        <c:noMultiLvlLbl val="0"/>
      </c:catAx>
      <c:valAx>
        <c:axId val="21004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จำนวนครั้งในการประชุมเพื่อรับฟังความคิดเห็นของผู้รับบริการ ผู้มีส่วนได้ส่วนเสีย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0432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'7.1'!$C$231</c:f>
              <c:strCache>
                <c:ptCount val="1"/>
                <c:pt idx="0">
                  <c:v>1.6 จำนวนผลงานการศึกษาวิเคราะห์ยุทธศาสตร์และสงครามทางเรือ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'7.1'!$D$230:$F$230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'7.1'!$D$231:$F$231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4-411A-9312-51702243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pyramid"/>
        <c:axId val="173492096"/>
        <c:axId val="173510656"/>
        <c:axId val="0"/>
      </c:bar3DChart>
      <c:catAx>
        <c:axId val="17349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510656"/>
        <c:crosses val="autoZero"/>
        <c:auto val="1"/>
        <c:lblAlgn val="ctr"/>
        <c:lblOffset val="100"/>
        <c:noMultiLvlLbl val="0"/>
      </c:catAx>
      <c:valAx>
        <c:axId val="17351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34920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  <c:txPr>
        <a:bodyPr/>
        <a:lstStyle/>
        <a:p>
          <a:pPr>
            <a:defRPr sz="1600">
              <a:solidFill>
                <a:srgbClr val="0000FF"/>
              </a:solidFill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'7.1'!$C$261</c:f>
              <c:strCache>
                <c:ptCount val="1"/>
                <c:pt idx="0">
                  <c:v>2.1 ร้อยละของจำนวนตัวชี้วัดที่สำคัญในแผนปฏิบัติราชการประจำปีที่บรรลุ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'7.1'!$D$260:$F$260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'7.1'!$D$261:$F$261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5-48BE-9B5E-3A5FFDBEDB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3521920"/>
        <c:axId val="193987712"/>
      </c:barChart>
      <c:catAx>
        <c:axId val="1735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3987712"/>
        <c:crosses val="autoZero"/>
        <c:auto val="1"/>
        <c:lblAlgn val="ctr"/>
        <c:lblOffset val="100"/>
        <c:noMultiLvlLbl val="0"/>
      </c:catAx>
      <c:valAx>
        <c:axId val="19398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ร้อยละของจำนวนตัวชี้วัดในแผนปฏิบัติราชการที่บรรลุ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735219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r>
              <a:rPr lang="th-TH" sz="1400">
                <a:solidFill>
                  <a:srgbClr val="0000FF"/>
                </a:solidFill>
              </a:rPr>
              <a:t>3.1 ร้อยละของจำนวนผู้สำเร็จการศึกษาที่มีผลประเมินความพึงพอใจจาก</a:t>
            </a:r>
            <a:r>
              <a:rPr lang="th-TH" sz="1400" u="sng">
                <a:solidFill>
                  <a:srgbClr val="0000FF"/>
                </a:solidFill>
              </a:rPr>
              <a:t>หน่วยรับบรรจุ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'7.2'!$C$138</c:f>
              <c:strCache>
                <c:ptCount val="1"/>
                <c:pt idx="0">
                  <c:v>3.1 ร้อยละของจำนวนผู้สำเร็จการศึกษาที่มีผลประเมินความพึงพอใจจากหน่วยรับบรรจุ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'7.2'!$D$137:$F$137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'7.2'!$D$138:$F$138</c:f>
              <c:numCache>
                <c:formatCode>0.00</c:formatCode>
                <c:ptCount val="3"/>
                <c:pt idx="0">
                  <c:v>90.909090909090907</c:v>
                </c:pt>
                <c:pt idx="1">
                  <c:v>90.487238979118331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5-4CA7-A8BD-6AB2A3A3C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030976"/>
        <c:axId val="204819072"/>
        <c:axId val="0"/>
      </c:bar3DChart>
      <c:catAx>
        <c:axId val="1940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หลักสูตร นรจ.รร.ชุมพลฯ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204819072"/>
        <c:crosses val="autoZero"/>
        <c:auto val="1"/>
        <c:lblAlgn val="ctr"/>
        <c:lblOffset val="100"/>
        <c:noMultiLvlLbl val="0"/>
      </c:catAx>
      <c:valAx>
        <c:axId val="20481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ร้อยละของจำนวนผู้สำเร็จการศึกษาที่มีผลประเมินความพึงพอใจจากหน่วยรับบรรจุ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940309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15</xdr:row>
      <xdr:rowOff>95248</xdr:rowOff>
    </xdr:from>
    <xdr:to>
      <xdr:col>8</xdr:col>
      <xdr:colOff>557849</xdr:colOff>
      <xdr:row>25</xdr:row>
      <xdr:rowOff>35718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3187" y="3869529"/>
          <a:ext cx="2772412" cy="184547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/>
        <a:p>
          <a:endParaRPr lang="th-TH"/>
        </a:p>
      </xdr:txBody>
    </xdr:sp>
    <xdr:clientData/>
  </xdr:twoCellAnchor>
  <xdr:twoCellAnchor editAs="oneCell">
    <xdr:from>
      <xdr:col>5</xdr:col>
      <xdr:colOff>261937</xdr:colOff>
      <xdr:row>0</xdr:row>
      <xdr:rowOff>83344</xdr:rowOff>
    </xdr:from>
    <xdr:to>
      <xdr:col>7</xdr:col>
      <xdr:colOff>167322</xdr:colOff>
      <xdr:row>5</xdr:row>
      <xdr:rowOff>135414</xdr:rowOff>
    </xdr:to>
    <xdr:pic>
      <xdr:nvPicPr>
        <xdr:cNvPr id="3" name="Picture 1" descr="d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98031" y="83344"/>
          <a:ext cx="1119822" cy="1004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571500</xdr:colOff>
      <xdr:row>1</xdr:row>
      <xdr:rowOff>0</xdr:rowOff>
    </xdr:from>
    <xdr:to>
      <xdr:col>12</xdr:col>
      <xdr:colOff>476250</xdr:colOff>
      <xdr:row>2</xdr:row>
      <xdr:rowOff>154781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29250" y="190500"/>
          <a:ext cx="2333625" cy="345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latin typeface="TH SarabunPSK" pitchFamily="34" charset="-34"/>
              <a:cs typeface="TH SarabunPSK" pitchFamily="34" charset="-34"/>
            </a:rPr>
            <a:t>No.3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ใ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ช้ประกอบการประชุม 4 ก.พ.64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110</xdr:row>
      <xdr:rowOff>1587</xdr:rowOff>
    </xdr:from>
    <xdr:to>
      <xdr:col>12</xdr:col>
      <xdr:colOff>452438</xdr:colOff>
      <xdr:row>134</xdr:row>
      <xdr:rowOff>15875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444501</xdr:colOff>
      <xdr:row>118</xdr:row>
      <xdr:rowOff>31750</xdr:rowOff>
    </xdr:from>
    <xdr:to>
      <xdr:col>11</xdr:col>
      <xdr:colOff>182562</xdr:colOff>
      <xdr:row>118</xdr:row>
      <xdr:rowOff>43966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1087439" y="28860750"/>
          <a:ext cx="6834186" cy="1221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89149</xdr:colOff>
      <xdr:row>116</xdr:row>
      <xdr:rowOff>71439</xdr:rowOff>
    </xdr:from>
    <xdr:to>
      <xdr:col>8</xdr:col>
      <xdr:colOff>352305</xdr:colOff>
      <xdr:row>117</xdr:row>
      <xdr:rowOff>150814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772399" y="28455939"/>
          <a:ext cx="1080719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60</a:t>
          </a:r>
        </a:p>
      </xdr:txBody>
    </xdr:sp>
    <xdr:clientData/>
  </xdr:twoCellAnchor>
  <xdr:twoCellAnchor>
    <xdr:from>
      <xdr:col>1</xdr:col>
      <xdr:colOff>150813</xdr:colOff>
      <xdr:row>140</xdr:row>
      <xdr:rowOff>9524</xdr:rowOff>
    </xdr:from>
    <xdr:to>
      <xdr:col>12</xdr:col>
      <xdr:colOff>420687</xdr:colOff>
      <xdr:row>163</xdr:row>
      <xdr:rowOff>182563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404813</xdr:colOff>
      <xdr:row>147</xdr:row>
      <xdr:rowOff>134938</xdr:rowOff>
    </xdr:from>
    <xdr:to>
      <xdr:col>11</xdr:col>
      <xdr:colOff>142874</xdr:colOff>
      <xdr:row>147</xdr:row>
      <xdr:rowOff>147154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V="1">
          <a:off x="1047751" y="35472688"/>
          <a:ext cx="6834186" cy="1221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89149</xdr:colOff>
      <xdr:row>146</xdr:row>
      <xdr:rowOff>71439</xdr:rowOff>
    </xdr:from>
    <xdr:to>
      <xdr:col>8</xdr:col>
      <xdr:colOff>352305</xdr:colOff>
      <xdr:row>147</xdr:row>
      <xdr:rowOff>150814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5772399" y="28455939"/>
          <a:ext cx="1080719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60</a:t>
          </a:r>
        </a:p>
      </xdr:txBody>
    </xdr:sp>
    <xdr:clientData/>
  </xdr:twoCellAnchor>
  <xdr:twoCellAnchor>
    <xdr:from>
      <xdr:col>1</xdr:col>
      <xdr:colOff>246064</xdr:colOff>
      <xdr:row>169</xdr:row>
      <xdr:rowOff>168275</xdr:rowOff>
    </xdr:from>
    <xdr:to>
      <xdr:col>12</xdr:col>
      <xdr:colOff>428625</xdr:colOff>
      <xdr:row>186</xdr:row>
      <xdr:rowOff>79374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31749</xdr:colOff>
      <xdr:row>201</xdr:row>
      <xdr:rowOff>9523</xdr:rowOff>
    </xdr:from>
    <xdr:to>
      <xdr:col>11</xdr:col>
      <xdr:colOff>381000</xdr:colOff>
      <xdr:row>219</xdr:row>
      <xdr:rowOff>55563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1270000</xdr:colOff>
      <xdr:row>212</xdr:row>
      <xdr:rowOff>210653</xdr:rowOff>
    </xdr:from>
    <xdr:to>
      <xdr:col>10</xdr:col>
      <xdr:colOff>325438</xdr:colOff>
      <xdr:row>212</xdr:row>
      <xdr:rowOff>214312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>
          <a:off x="1912938" y="49923216"/>
          <a:ext cx="5778500" cy="365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1763960</xdr:colOff>
      <xdr:row>211</xdr:row>
      <xdr:rowOff>55564</xdr:rowOff>
    </xdr:from>
    <xdr:to>
      <xdr:col>2</xdr:col>
      <xdr:colOff>3008312</xdr:colOff>
      <xdr:row>212</xdr:row>
      <xdr:rowOff>134939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406898" y="49545877"/>
          <a:ext cx="1244352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3 กระบวนการ</a:t>
          </a:r>
        </a:p>
      </xdr:txBody>
    </xdr:sp>
    <xdr:clientData/>
  </xdr:twoCellAnchor>
  <xdr:twoCellAnchor>
    <xdr:from>
      <xdr:col>2</xdr:col>
      <xdr:colOff>1531938</xdr:colOff>
      <xdr:row>175</xdr:row>
      <xdr:rowOff>155090</xdr:rowOff>
    </xdr:from>
    <xdr:to>
      <xdr:col>11</xdr:col>
      <xdr:colOff>230187</xdr:colOff>
      <xdr:row>175</xdr:row>
      <xdr:rowOff>158750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2174876" y="41779340"/>
          <a:ext cx="5794374" cy="366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303461</xdr:colOff>
      <xdr:row>174</xdr:row>
      <xdr:rowOff>79375</xdr:rowOff>
    </xdr:from>
    <xdr:to>
      <xdr:col>11</xdr:col>
      <xdr:colOff>145930</xdr:colOff>
      <xdr:row>175</xdr:row>
      <xdr:rowOff>158750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6804274" y="41481375"/>
          <a:ext cx="1080719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ร้อยละ 70</a:t>
          </a:r>
        </a:p>
      </xdr:txBody>
    </xdr:sp>
    <xdr:clientData/>
  </xdr:twoCellAnchor>
  <xdr:twoCellAnchor>
    <xdr:from>
      <xdr:col>1</xdr:col>
      <xdr:colOff>95250</xdr:colOff>
      <xdr:row>231</xdr:row>
      <xdr:rowOff>55562</xdr:rowOff>
    </xdr:from>
    <xdr:to>
      <xdr:col>3</xdr:col>
      <xdr:colOff>238125</xdr:colOff>
      <xdr:row>245</xdr:row>
      <xdr:rowOff>79375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309561</xdr:colOff>
      <xdr:row>231</xdr:row>
      <xdr:rowOff>47626</xdr:rowOff>
    </xdr:from>
    <xdr:to>
      <xdr:col>13</xdr:col>
      <xdr:colOff>31750</xdr:colOff>
      <xdr:row>245</xdr:row>
      <xdr:rowOff>47625</xdr:rowOff>
    </xdr:to>
    <xdr:graphicFrame macro="">
      <xdr:nvGraphicFramePr>
        <xdr:cNvPr id="22" name="แผนภูมิ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587376</xdr:colOff>
      <xdr:row>237</xdr:row>
      <xdr:rowOff>91589</xdr:rowOff>
    </xdr:from>
    <xdr:to>
      <xdr:col>2</xdr:col>
      <xdr:colOff>3786187</xdr:colOff>
      <xdr:row>237</xdr:row>
      <xdr:rowOff>103187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>
          <a:off x="1230314" y="55296902"/>
          <a:ext cx="3198811" cy="1159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2129086</xdr:colOff>
      <xdr:row>236</xdr:row>
      <xdr:rowOff>7938</xdr:rowOff>
    </xdr:from>
    <xdr:to>
      <xdr:col>2</xdr:col>
      <xdr:colOff>3095626</xdr:colOff>
      <xdr:row>237</xdr:row>
      <xdr:rowOff>63500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2772024" y="54967188"/>
          <a:ext cx="966540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4 ชิ้น</a:t>
          </a:r>
        </a:p>
      </xdr:txBody>
    </xdr:sp>
    <xdr:clientData/>
  </xdr:twoCellAnchor>
  <xdr:twoCellAnchor>
    <xdr:from>
      <xdr:col>6</xdr:col>
      <xdr:colOff>95251</xdr:colOff>
      <xdr:row>239</xdr:row>
      <xdr:rowOff>28089</xdr:rowOff>
    </xdr:from>
    <xdr:to>
      <xdr:col>12</xdr:col>
      <xdr:colOff>158750</xdr:colOff>
      <xdr:row>239</xdr:row>
      <xdr:rowOff>31750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>
          <a:off x="5778501" y="55701714"/>
          <a:ext cx="2508249" cy="366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374897</xdr:colOff>
      <xdr:row>237</xdr:row>
      <xdr:rowOff>198437</xdr:rowOff>
    </xdr:from>
    <xdr:to>
      <xdr:col>11</xdr:col>
      <xdr:colOff>380999</xdr:colOff>
      <xdr:row>239</xdr:row>
      <xdr:rowOff>31750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6875710" y="55403750"/>
          <a:ext cx="1244352" cy="3016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5 หน่วย</a:t>
          </a:r>
        </a:p>
      </xdr:txBody>
    </xdr:sp>
    <xdr:clientData/>
  </xdr:twoCellAnchor>
  <xdr:twoCellAnchor>
    <xdr:from>
      <xdr:col>9</xdr:col>
      <xdr:colOff>398709</xdr:colOff>
      <xdr:row>262</xdr:row>
      <xdr:rowOff>111124</xdr:rowOff>
    </xdr:from>
    <xdr:to>
      <xdr:col>12</xdr:col>
      <xdr:colOff>396874</xdr:colOff>
      <xdr:row>263</xdr:row>
      <xdr:rowOff>190500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7280522" y="61031437"/>
          <a:ext cx="1244352" cy="3016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1 ครั้ง</a:t>
          </a:r>
        </a:p>
      </xdr:txBody>
    </xdr:sp>
    <xdr:clientData/>
  </xdr:twoCellAnchor>
  <xdr:twoCellAnchor>
    <xdr:from>
      <xdr:col>1</xdr:col>
      <xdr:colOff>126999</xdr:colOff>
      <xdr:row>259</xdr:row>
      <xdr:rowOff>206374</xdr:rowOff>
    </xdr:from>
    <xdr:to>
      <xdr:col>3</xdr:col>
      <xdr:colOff>214312</xdr:colOff>
      <xdr:row>273</xdr:row>
      <xdr:rowOff>198437</xdr:rowOff>
    </xdr:to>
    <xdr:graphicFrame macro="">
      <xdr:nvGraphicFramePr>
        <xdr:cNvPr id="38" name="แผนภูมิ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333375</xdr:colOff>
      <xdr:row>260</xdr:row>
      <xdr:rowOff>7936</xdr:rowOff>
    </xdr:from>
    <xdr:to>
      <xdr:col>13</xdr:col>
      <xdr:colOff>87313</xdr:colOff>
      <xdr:row>273</xdr:row>
      <xdr:rowOff>174624</xdr:rowOff>
    </xdr:to>
    <xdr:graphicFrame macro="">
      <xdr:nvGraphicFramePr>
        <xdr:cNvPr id="39" name="แผนภูมิ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158750</xdr:colOff>
      <xdr:row>263</xdr:row>
      <xdr:rowOff>87314</xdr:rowOff>
    </xdr:from>
    <xdr:to>
      <xdr:col>12</xdr:col>
      <xdr:colOff>341313</xdr:colOff>
      <xdr:row>263</xdr:row>
      <xdr:rowOff>103187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>
          <a:off x="5842000" y="61229877"/>
          <a:ext cx="2627313" cy="1587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41523</xdr:colOff>
      <xdr:row>263</xdr:row>
      <xdr:rowOff>174625</xdr:rowOff>
    </xdr:from>
    <xdr:to>
      <xdr:col>12</xdr:col>
      <xdr:colOff>246063</xdr:colOff>
      <xdr:row>265</xdr:row>
      <xdr:rowOff>31749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7407523" y="61317188"/>
          <a:ext cx="966540" cy="3016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1 ครั้ง</a:t>
          </a:r>
        </a:p>
      </xdr:txBody>
    </xdr:sp>
    <xdr:clientData/>
  </xdr:twoCellAnchor>
  <xdr:twoCellAnchor>
    <xdr:from>
      <xdr:col>2</xdr:col>
      <xdr:colOff>785812</xdr:colOff>
      <xdr:row>263</xdr:row>
      <xdr:rowOff>71436</xdr:rowOff>
    </xdr:from>
    <xdr:to>
      <xdr:col>3</xdr:col>
      <xdr:colOff>7938</xdr:colOff>
      <xdr:row>263</xdr:row>
      <xdr:rowOff>79375</xdr:rowOff>
    </xdr:to>
    <xdr:cxnSp macro="">
      <xdr:nvCxnSpPr>
        <xdr:cNvPr id="45" name="ตัวเชื่อมต่อตรง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flipV="1">
          <a:off x="1428750" y="61213999"/>
          <a:ext cx="3032126" cy="793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2383086</xdr:colOff>
      <xdr:row>263</xdr:row>
      <xdr:rowOff>142874</xdr:rowOff>
    </xdr:from>
    <xdr:to>
      <xdr:col>2</xdr:col>
      <xdr:colOff>3349626</xdr:colOff>
      <xdr:row>264</xdr:row>
      <xdr:rowOff>222248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3026024" y="61285437"/>
          <a:ext cx="966540" cy="3016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1 ครั้ง</a:t>
          </a:r>
        </a:p>
      </xdr:txBody>
    </xdr:sp>
    <xdr:clientData/>
  </xdr:twoCellAnchor>
  <xdr:twoCellAnchor>
    <xdr:from>
      <xdr:col>2</xdr:col>
      <xdr:colOff>31751</xdr:colOff>
      <xdr:row>288</xdr:row>
      <xdr:rowOff>25399</xdr:rowOff>
    </xdr:from>
    <xdr:to>
      <xdr:col>12</xdr:col>
      <xdr:colOff>254000</xdr:colOff>
      <xdr:row>304</xdr:row>
      <xdr:rowOff>15874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3486396</xdr:colOff>
      <xdr:row>291</xdr:row>
      <xdr:rowOff>55562</xdr:rowOff>
    </xdr:from>
    <xdr:to>
      <xdr:col>5</xdr:col>
      <xdr:colOff>103186</xdr:colOff>
      <xdr:row>292</xdr:row>
      <xdr:rowOff>134938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4129334" y="67825937"/>
          <a:ext cx="1244352" cy="3016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 1 ครั้ง</a:t>
          </a:r>
        </a:p>
      </xdr:txBody>
    </xdr:sp>
    <xdr:clientData/>
  </xdr:twoCellAnchor>
  <xdr:twoCellAnchor>
    <xdr:from>
      <xdr:col>2</xdr:col>
      <xdr:colOff>785812</xdr:colOff>
      <xdr:row>290</xdr:row>
      <xdr:rowOff>142875</xdr:rowOff>
    </xdr:from>
    <xdr:to>
      <xdr:col>12</xdr:col>
      <xdr:colOff>127000</xdr:colOff>
      <xdr:row>290</xdr:row>
      <xdr:rowOff>150813</xdr:rowOff>
    </xdr:to>
    <xdr:cxnSp macro="">
      <xdr:nvCxnSpPr>
        <xdr:cNvPr id="50" name="ตัวเชื่อมต่อตรง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>
          <a:off x="1428750" y="67691000"/>
          <a:ext cx="6826250" cy="793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86589</xdr:colOff>
      <xdr:row>82</xdr:row>
      <xdr:rowOff>65808</xdr:rowOff>
    </xdr:from>
    <xdr:to>
      <xdr:col>2</xdr:col>
      <xdr:colOff>3896588</xdr:colOff>
      <xdr:row>100</xdr:row>
      <xdr:rowOff>95251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34636</xdr:colOff>
      <xdr:row>82</xdr:row>
      <xdr:rowOff>57147</xdr:rowOff>
    </xdr:from>
    <xdr:to>
      <xdr:col>13</xdr:col>
      <xdr:colOff>277091</xdr:colOff>
      <xdr:row>100</xdr:row>
      <xdr:rowOff>69272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441613</xdr:colOff>
      <xdr:row>110</xdr:row>
      <xdr:rowOff>213013</xdr:rowOff>
    </xdr:from>
    <xdr:to>
      <xdr:col>12</xdr:col>
      <xdr:colOff>424294</xdr:colOff>
      <xdr:row>130</xdr:row>
      <xdr:rowOff>77932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285750</xdr:colOff>
      <xdr:row>98</xdr:row>
      <xdr:rowOff>8656</xdr:rowOff>
    </xdr:from>
    <xdr:to>
      <xdr:col>2</xdr:col>
      <xdr:colOff>3740728</xdr:colOff>
      <xdr:row>98</xdr:row>
      <xdr:rowOff>17315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857250" y="24470588"/>
          <a:ext cx="3454978" cy="8659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311728</xdr:colOff>
      <xdr:row>93</xdr:row>
      <xdr:rowOff>25977</xdr:rowOff>
    </xdr:from>
    <xdr:to>
      <xdr:col>13</xdr:col>
      <xdr:colOff>112568</xdr:colOff>
      <xdr:row>93</xdr:row>
      <xdr:rowOff>34636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5117523" y="23405522"/>
          <a:ext cx="3506931" cy="8659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1930978</xdr:colOff>
      <xdr:row>96</xdr:row>
      <xdr:rowOff>121228</xdr:rowOff>
    </xdr:from>
    <xdr:to>
      <xdr:col>2</xdr:col>
      <xdr:colOff>3065321</xdr:colOff>
      <xdr:row>97</xdr:row>
      <xdr:rowOff>51952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407228" y="24150205"/>
          <a:ext cx="1134343" cy="147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  <a:sym typeface="Wingdings"/>
            </a:rPr>
            <a:t>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987136</xdr:colOff>
      <xdr:row>118</xdr:row>
      <xdr:rowOff>216477</xdr:rowOff>
    </xdr:from>
    <xdr:to>
      <xdr:col>10</xdr:col>
      <xdr:colOff>398318</xdr:colOff>
      <xdr:row>119</xdr:row>
      <xdr:rowOff>0</xdr:rowOff>
    </xdr:to>
    <xdr:cxnSp macro="">
      <xdr:nvCxnSpPr>
        <xdr:cNvPr id="13" name="ตัวเชื่อมต่อตรง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558636" y="29163818"/>
          <a:ext cx="6096000" cy="8659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164523</xdr:colOff>
      <xdr:row>118</xdr:row>
      <xdr:rowOff>95250</xdr:rowOff>
    </xdr:from>
    <xdr:to>
      <xdr:col>12</xdr:col>
      <xdr:colOff>380999</xdr:colOff>
      <xdr:row>119</xdr:row>
      <xdr:rowOff>51955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377546" y="29059909"/>
          <a:ext cx="1082385" cy="181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8659</xdr:colOff>
      <xdr:row>91</xdr:row>
      <xdr:rowOff>207818</xdr:rowOff>
    </xdr:from>
    <xdr:to>
      <xdr:col>11</xdr:col>
      <xdr:colOff>363682</xdr:colOff>
      <xdr:row>92</xdr:row>
      <xdr:rowOff>155863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788727" y="23154409"/>
          <a:ext cx="1220932" cy="164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40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424296</xdr:colOff>
      <xdr:row>138</xdr:row>
      <xdr:rowOff>213013</xdr:rowOff>
    </xdr:from>
    <xdr:to>
      <xdr:col>12</xdr:col>
      <xdr:colOff>121228</xdr:colOff>
      <xdr:row>156</xdr:row>
      <xdr:rowOff>164522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1376794</xdr:colOff>
      <xdr:row>154</xdr:row>
      <xdr:rowOff>25978</xdr:rowOff>
    </xdr:from>
    <xdr:to>
      <xdr:col>11</xdr:col>
      <xdr:colOff>147204</xdr:colOff>
      <xdr:row>154</xdr:row>
      <xdr:rowOff>34637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948294" y="36896387"/>
          <a:ext cx="5888183" cy="8659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303068</xdr:colOff>
      <xdr:row>152</xdr:row>
      <xdr:rowOff>190500</xdr:rowOff>
    </xdr:from>
    <xdr:to>
      <xdr:col>7</xdr:col>
      <xdr:colOff>25977</xdr:colOff>
      <xdr:row>153</xdr:row>
      <xdr:rowOff>112565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4710545" y="36627955"/>
          <a:ext cx="1316182" cy="138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 ร้อยละ 30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450273</xdr:colOff>
      <xdr:row>169</xdr:row>
      <xdr:rowOff>22512</xdr:rowOff>
    </xdr:from>
    <xdr:to>
      <xdr:col>12</xdr:col>
      <xdr:colOff>86591</xdr:colOff>
      <xdr:row>185</xdr:row>
      <xdr:rowOff>207817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1653886</xdr:colOff>
      <xdr:row>176</xdr:row>
      <xdr:rowOff>17318</xdr:rowOff>
    </xdr:from>
    <xdr:to>
      <xdr:col>10</xdr:col>
      <xdr:colOff>372341</xdr:colOff>
      <xdr:row>176</xdr:row>
      <xdr:rowOff>17319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2130136" y="41710841"/>
          <a:ext cx="5455228" cy="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8660</xdr:colOff>
      <xdr:row>175</xdr:row>
      <xdr:rowOff>34637</xdr:rowOff>
    </xdr:from>
    <xdr:to>
      <xdr:col>7</xdr:col>
      <xdr:colOff>103910</xdr:colOff>
      <xdr:row>175</xdr:row>
      <xdr:rowOff>199158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4814455" y="41511682"/>
          <a:ext cx="1290205" cy="164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233795</xdr:colOff>
      <xdr:row>199</xdr:row>
      <xdr:rowOff>5193</xdr:rowOff>
    </xdr:from>
    <xdr:to>
      <xdr:col>11</xdr:col>
      <xdr:colOff>337703</xdr:colOff>
      <xdr:row>215</xdr:row>
      <xdr:rowOff>207817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381001</xdr:colOff>
      <xdr:row>204</xdr:row>
      <xdr:rowOff>51955</xdr:rowOff>
    </xdr:from>
    <xdr:to>
      <xdr:col>7</xdr:col>
      <xdr:colOff>303068</xdr:colOff>
      <xdr:row>204</xdr:row>
      <xdr:rowOff>199155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186796" y="47867455"/>
          <a:ext cx="1117022" cy="14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ร้อยละ 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510887</xdr:colOff>
      <xdr:row>205</xdr:row>
      <xdr:rowOff>129886</xdr:rowOff>
    </xdr:from>
    <xdr:to>
      <xdr:col>11</xdr:col>
      <xdr:colOff>320386</xdr:colOff>
      <xdr:row>205</xdr:row>
      <xdr:rowOff>138547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V="1">
          <a:off x="1082387" y="48412977"/>
          <a:ext cx="6927272" cy="866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406977</xdr:colOff>
      <xdr:row>228</xdr:row>
      <xdr:rowOff>147204</xdr:rowOff>
    </xdr:from>
    <xdr:to>
      <xdr:col>12</xdr:col>
      <xdr:colOff>432954</xdr:colOff>
      <xdr:row>249</xdr:row>
      <xdr:rowOff>112568</xdr:rowOff>
    </xdr:to>
    <xdr:graphicFrame macro="">
      <xdr:nvGraphicFramePr>
        <xdr:cNvPr id="32" name="แผนภูมิ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147205</xdr:colOff>
      <xdr:row>237</xdr:row>
      <xdr:rowOff>199159</xdr:rowOff>
    </xdr:from>
    <xdr:to>
      <xdr:col>7</xdr:col>
      <xdr:colOff>147206</xdr:colOff>
      <xdr:row>238</xdr:row>
      <xdr:rowOff>181837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4953000" y="55219023"/>
          <a:ext cx="1194956" cy="1991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5 เรื่อง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1801092</xdr:colOff>
      <xdr:row>239</xdr:row>
      <xdr:rowOff>69273</xdr:rowOff>
    </xdr:from>
    <xdr:to>
      <xdr:col>11</xdr:col>
      <xdr:colOff>398318</xdr:colOff>
      <xdr:row>239</xdr:row>
      <xdr:rowOff>77934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2277342" y="55522091"/>
          <a:ext cx="5766953" cy="866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258</xdr:row>
      <xdr:rowOff>187035</xdr:rowOff>
    </xdr:from>
    <xdr:to>
      <xdr:col>11</xdr:col>
      <xdr:colOff>406976</xdr:colOff>
      <xdr:row>275</xdr:row>
      <xdr:rowOff>112568</xdr:rowOff>
    </xdr:to>
    <xdr:graphicFrame macro="">
      <xdr:nvGraphicFramePr>
        <xdr:cNvPr id="40" name="แผนภูมิ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614797</xdr:colOff>
      <xdr:row>264</xdr:row>
      <xdr:rowOff>190501</xdr:rowOff>
    </xdr:from>
    <xdr:to>
      <xdr:col>11</xdr:col>
      <xdr:colOff>277091</xdr:colOff>
      <xdr:row>264</xdr:row>
      <xdr:rowOff>190502</xdr:rowOff>
    </xdr:to>
    <xdr:cxnSp macro="">
      <xdr:nvCxnSpPr>
        <xdr:cNvPr id="39" name="ตัวเชื่อมต่อตรง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1186297" y="61366978"/>
          <a:ext cx="6780067" cy="1"/>
        </a:xfrm>
        <a:prstGeom prst="line">
          <a:avLst/>
        </a:prstGeom>
        <a:ln/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263</xdr:row>
      <xdr:rowOff>181842</xdr:rowOff>
    </xdr:from>
    <xdr:to>
      <xdr:col>7</xdr:col>
      <xdr:colOff>225137</xdr:colOff>
      <xdr:row>264</xdr:row>
      <xdr:rowOff>155860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4996295" y="60890728"/>
          <a:ext cx="1229592" cy="19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เป้าหมาย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ร้อยละ 80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136</xdr:row>
      <xdr:rowOff>33336</xdr:rowOff>
    </xdr:from>
    <xdr:to>
      <xdr:col>12</xdr:col>
      <xdr:colOff>238124</xdr:colOff>
      <xdr:row>152</xdr:row>
      <xdr:rowOff>47625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1611311</xdr:colOff>
      <xdr:row>149</xdr:row>
      <xdr:rowOff>158750</xdr:rowOff>
    </xdr:from>
    <xdr:to>
      <xdr:col>10</xdr:col>
      <xdr:colOff>373062</xdr:colOff>
      <xdr:row>149</xdr:row>
      <xdr:rowOff>165243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2214561" y="37163375"/>
          <a:ext cx="5580064" cy="649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214312</xdr:colOff>
      <xdr:row>148</xdr:row>
      <xdr:rowOff>150813</xdr:rowOff>
    </xdr:from>
    <xdr:to>
      <xdr:col>7</xdr:col>
      <xdr:colOff>105352</xdr:colOff>
      <xdr:row>149</xdr:row>
      <xdr:rowOff>117615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119687" y="36933188"/>
          <a:ext cx="1161040" cy="1890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0</xdr:col>
      <xdr:colOff>0</xdr:colOff>
      <xdr:row>165</xdr:row>
      <xdr:rowOff>1589</xdr:rowOff>
    </xdr:from>
    <xdr:to>
      <xdr:col>12</xdr:col>
      <xdr:colOff>452438</xdr:colOff>
      <xdr:row>183</xdr:row>
      <xdr:rowOff>119064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420686</xdr:colOff>
      <xdr:row>169</xdr:row>
      <xdr:rowOff>85869</xdr:rowOff>
    </xdr:from>
    <xdr:to>
      <xdr:col>10</xdr:col>
      <xdr:colOff>428626</xdr:colOff>
      <xdr:row>169</xdr:row>
      <xdr:rowOff>87313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095374" y="41583119"/>
          <a:ext cx="6699252" cy="144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158750</xdr:colOff>
      <xdr:row>168</xdr:row>
      <xdr:rowOff>158750</xdr:rowOff>
    </xdr:from>
    <xdr:to>
      <xdr:col>12</xdr:col>
      <xdr:colOff>373063</xdr:colOff>
      <xdr:row>169</xdr:row>
      <xdr:rowOff>117619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7580313" y="41695688"/>
          <a:ext cx="1039813" cy="20493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31749</xdr:colOff>
      <xdr:row>192</xdr:row>
      <xdr:rowOff>192087</xdr:rowOff>
    </xdr:from>
    <xdr:to>
      <xdr:col>12</xdr:col>
      <xdr:colOff>174625</xdr:colOff>
      <xdr:row>209</xdr:row>
      <xdr:rowOff>103187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246064</xdr:colOff>
      <xdr:row>221</xdr:row>
      <xdr:rowOff>96837</xdr:rowOff>
    </xdr:from>
    <xdr:to>
      <xdr:col>13</xdr:col>
      <xdr:colOff>15876</xdr:colOff>
      <xdr:row>240</xdr:row>
      <xdr:rowOff>214313</xdr:rowOff>
    </xdr:to>
    <xdr:graphicFrame macro="">
      <xdr:nvGraphicFramePr>
        <xdr:cNvPr id="24" name="แผนภูมิ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889000</xdr:colOff>
      <xdr:row>199</xdr:row>
      <xdr:rowOff>119063</xdr:rowOff>
    </xdr:from>
    <xdr:to>
      <xdr:col>12</xdr:col>
      <xdr:colOff>15875</xdr:colOff>
      <xdr:row>199</xdr:row>
      <xdr:rowOff>125553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V="1">
          <a:off x="1492250" y="48871188"/>
          <a:ext cx="6770688" cy="649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291524</xdr:colOff>
      <xdr:row>198</xdr:row>
      <xdr:rowOff>150812</xdr:rowOff>
    </xdr:from>
    <xdr:to>
      <xdr:col>8</xdr:col>
      <xdr:colOff>63500</xdr:colOff>
      <xdr:row>199</xdr:row>
      <xdr:rowOff>93806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5585837" y="48656875"/>
          <a:ext cx="1065788" cy="18905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2</xdr:col>
      <xdr:colOff>722312</xdr:colOff>
      <xdr:row>227</xdr:row>
      <xdr:rowOff>54118</xdr:rowOff>
    </xdr:from>
    <xdr:to>
      <xdr:col>11</xdr:col>
      <xdr:colOff>293689</xdr:colOff>
      <xdr:row>227</xdr:row>
      <xdr:rowOff>55562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1397000" y="54783181"/>
          <a:ext cx="6699252" cy="144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230187</xdr:colOff>
      <xdr:row>226</xdr:row>
      <xdr:rowOff>158750</xdr:rowOff>
    </xdr:from>
    <xdr:to>
      <xdr:col>12</xdr:col>
      <xdr:colOff>406977</xdr:colOff>
      <xdr:row>227</xdr:row>
      <xdr:rowOff>46187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7651750" y="54927500"/>
          <a:ext cx="1002290" cy="133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150813</xdr:colOff>
      <xdr:row>250</xdr:row>
      <xdr:rowOff>23811</xdr:rowOff>
    </xdr:from>
    <xdr:to>
      <xdr:col>3</xdr:col>
      <xdr:colOff>71437</xdr:colOff>
      <xdr:row>264</xdr:row>
      <xdr:rowOff>174625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857251</xdr:colOff>
      <xdr:row>255</xdr:row>
      <xdr:rowOff>79374</xdr:rowOff>
    </xdr:from>
    <xdr:to>
      <xdr:col>2</xdr:col>
      <xdr:colOff>3595687</xdr:colOff>
      <xdr:row>255</xdr:row>
      <xdr:rowOff>79374</xdr:rowOff>
    </xdr:to>
    <xdr:cxnSp macro="">
      <xdr:nvCxnSpPr>
        <xdr:cNvPr id="52" name="ตัวเชื่อมต่อตรง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>
          <a:off x="1531939" y="61261624"/>
          <a:ext cx="2738436" cy="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315336</xdr:colOff>
      <xdr:row>252</xdr:row>
      <xdr:rowOff>134938</xdr:rowOff>
    </xdr:from>
    <xdr:to>
      <xdr:col>7</xdr:col>
      <xdr:colOff>248228</xdr:colOff>
      <xdr:row>253</xdr:row>
      <xdr:rowOff>62057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5577899" y="60610751"/>
          <a:ext cx="813954" cy="17318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8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3</xdr:col>
      <xdr:colOff>126997</xdr:colOff>
      <xdr:row>250</xdr:row>
      <xdr:rowOff>23811</xdr:rowOff>
    </xdr:from>
    <xdr:to>
      <xdr:col>13</xdr:col>
      <xdr:colOff>39686</xdr:colOff>
      <xdr:row>264</xdr:row>
      <xdr:rowOff>166687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2252085</xdr:colOff>
      <xdr:row>254</xdr:row>
      <xdr:rowOff>127001</xdr:rowOff>
    </xdr:from>
    <xdr:to>
      <xdr:col>2</xdr:col>
      <xdr:colOff>3325813</xdr:colOff>
      <xdr:row>255</xdr:row>
      <xdr:rowOff>62063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2855335" y="61348939"/>
          <a:ext cx="1073728" cy="1811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15875</xdr:colOff>
      <xdr:row>277</xdr:row>
      <xdr:rowOff>230188</xdr:rowOff>
    </xdr:from>
    <xdr:to>
      <xdr:col>3</xdr:col>
      <xdr:colOff>134937</xdr:colOff>
      <xdr:row>294</xdr:row>
      <xdr:rowOff>0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166687</xdr:colOff>
      <xdr:row>255</xdr:row>
      <xdr:rowOff>79372</xdr:rowOff>
    </xdr:from>
    <xdr:to>
      <xdr:col>12</xdr:col>
      <xdr:colOff>388935</xdr:colOff>
      <xdr:row>255</xdr:row>
      <xdr:rowOff>79372</xdr:rowOff>
    </xdr:to>
    <xdr:cxnSp macro="">
      <xdr:nvCxnSpPr>
        <xdr:cNvPr id="62" name="ตัวเชื่อมต่อตรง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>
        <a:xfrm>
          <a:off x="5818187" y="61261622"/>
          <a:ext cx="2738436" cy="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196269</xdr:colOff>
      <xdr:row>254</xdr:row>
      <xdr:rowOff>158748</xdr:rowOff>
    </xdr:from>
    <xdr:to>
      <xdr:col>11</xdr:col>
      <xdr:colOff>388934</xdr:colOff>
      <xdr:row>255</xdr:row>
      <xdr:rowOff>93810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7149519" y="61380686"/>
          <a:ext cx="1073728" cy="1811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3</xdr:col>
      <xdr:colOff>150811</xdr:colOff>
      <xdr:row>277</xdr:row>
      <xdr:rowOff>230187</xdr:rowOff>
    </xdr:from>
    <xdr:to>
      <xdr:col>13</xdr:col>
      <xdr:colOff>142875</xdr:colOff>
      <xdr:row>293</xdr:row>
      <xdr:rowOff>190500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373061</xdr:colOff>
      <xdr:row>291</xdr:row>
      <xdr:rowOff>158743</xdr:rowOff>
    </xdr:from>
    <xdr:to>
      <xdr:col>2</xdr:col>
      <xdr:colOff>3841749</xdr:colOff>
      <xdr:row>291</xdr:row>
      <xdr:rowOff>158750</xdr:rowOff>
    </xdr:to>
    <xdr:cxnSp macro="">
      <xdr:nvCxnSpPr>
        <xdr:cNvPr id="66" name="ตัวเชื่อมต่อตรง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>
          <a:off x="976311" y="70040493"/>
          <a:ext cx="3468688" cy="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2180646</xdr:colOff>
      <xdr:row>290</xdr:row>
      <xdr:rowOff>95250</xdr:rowOff>
    </xdr:from>
    <xdr:to>
      <xdr:col>2</xdr:col>
      <xdr:colOff>3167062</xdr:colOff>
      <xdr:row>291</xdr:row>
      <xdr:rowOff>54119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2783896" y="69754750"/>
          <a:ext cx="986416" cy="1811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452437</xdr:colOff>
      <xdr:row>306</xdr:row>
      <xdr:rowOff>49211</xdr:rowOff>
    </xdr:from>
    <xdr:to>
      <xdr:col>12</xdr:col>
      <xdr:colOff>134937</xdr:colOff>
      <xdr:row>323</xdr:row>
      <xdr:rowOff>87313</xdr:rowOff>
    </xdr:to>
    <xdr:graphicFrame macro="">
      <xdr:nvGraphicFramePr>
        <xdr:cNvPr id="25" name="แผนภูมิ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1627187</xdr:colOff>
      <xdr:row>320</xdr:row>
      <xdr:rowOff>166688</xdr:rowOff>
    </xdr:from>
    <xdr:to>
      <xdr:col>10</xdr:col>
      <xdr:colOff>309562</xdr:colOff>
      <xdr:row>320</xdr:row>
      <xdr:rowOff>173174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 flipV="1">
          <a:off x="2230437" y="76573063"/>
          <a:ext cx="5500688" cy="648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307400</xdr:colOff>
      <xdr:row>319</xdr:row>
      <xdr:rowOff>142876</xdr:rowOff>
    </xdr:from>
    <xdr:to>
      <xdr:col>7</xdr:col>
      <xdr:colOff>39688</xdr:colOff>
      <xdr:row>320</xdr:row>
      <xdr:rowOff>109681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5212775" y="76327001"/>
          <a:ext cx="1002288" cy="1890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xdr:txBody>
    </xdr:sp>
    <xdr:clientData/>
  </xdr:twoCellAnchor>
  <xdr:twoCellAnchor>
    <xdr:from>
      <xdr:col>1</xdr:col>
      <xdr:colOff>373061</xdr:colOff>
      <xdr:row>335</xdr:row>
      <xdr:rowOff>1</xdr:rowOff>
    </xdr:from>
    <xdr:to>
      <xdr:col>13</xdr:col>
      <xdr:colOff>15874</xdr:colOff>
      <xdr:row>355</xdr:row>
      <xdr:rowOff>158751</xdr:rowOff>
    </xdr:to>
    <xdr:graphicFrame macro="">
      <xdr:nvGraphicFramePr>
        <xdr:cNvPr id="72" name="แผนภูมิ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1087437</xdr:colOff>
      <xdr:row>342</xdr:row>
      <xdr:rowOff>14423</xdr:rowOff>
    </xdr:from>
    <xdr:to>
      <xdr:col>11</xdr:col>
      <xdr:colOff>23813</xdr:colOff>
      <xdr:row>342</xdr:row>
      <xdr:rowOff>15875</xdr:rowOff>
    </xdr:to>
    <xdr:cxnSp macro="">
      <xdr:nvCxnSpPr>
        <xdr:cNvPr id="75" name="ตัวเชื่อมต่อตรง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>
          <a:off x="1690687" y="81691298"/>
          <a:ext cx="6167439" cy="145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127000</xdr:colOff>
      <xdr:row>341</xdr:row>
      <xdr:rowOff>111125</xdr:rowOff>
    </xdr:from>
    <xdr:to>
      <xdr:col>12</xdr:col>
      <xdr:colOff>452437</xdr:colOff>
      <xdr:row>342</xdr:row>
      <xdr:rowOff>22367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7548563" y="81541938"/>
          <a:ext cx="1150937" cy="15730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1</xdr:col>
      <xdr:colOff>436562</xdr:colOff>
      <xdr:row>363</xdr:row>
      <xdr:rowOff>160336</xdr:rowOff>
    </xdr:from>
    <xdr:to>
      <xdr:col>12</xdr:col>
      <xdr:colOff>269874</xdr:colOff>
      <xdr:row>380</xdr:row>
      <xdr:rowOff>79375</xdr:rowOff>
    </xdr:to>
    <xdr:graphicFrame macro="">
      <xdr:nvGraphicFramePr>
        <xdr:cNvPr id="82" name="แผนภูมิ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412748</xdr:colOff>
      <xdr:row>393</xdr:row>
      <xdr:rowOff>9524</xdr:rowOff>
    </xdr:from>
    <xdr:to>
      <xdr:col>12</xdr:col>
      <xdr:colOff>412750</xdr:colOff>
      <xdr:row>408</xdr:row>
      <xdr:rowOff>119063</xdr:rowOff>
    </xdr:to>
    <xdr:graphicFrame macro="">
      <xdr:nvGraphicFramePr>
        <xdr:cNvPr id="83" name="แผนภูมิ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1198562</xdr:colOff>
      <xdr:row>367</xdr:row>
      <xdr:rowOff>244614</xdr:rowOff>
    </xdr:from>
    <xdr:to>
      <xdr:col>9</xdr:col>
      <xdr:colOff>357187</xdr:colOff>
      <xdr:row>368</xdr:row>
      <xdr:rowOff>0</xdr:rowOff>
    </xdr:to>
    <xdr:cxnSp macro="">
      <xdr:nvCxnSpPr>
        <xdr:cNvPr id="86" name="ตัวเชื่อมต่อตรง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>
        <a:xfrm>
          <a:off x="1801812" y="87160239"/>
          <a:ext cx="5508625" cy="144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21649</xdr:colOff>
      <xdr:row>367</xdr:row>
      <xdr:rowOff>182564</xdr:rowOff>
    </xdr:from>
    <xdr:to>
      <xdr:col>12</xdr:col>
      <xdr:colOff>365124</xdr:colOff>
      <xdr:row>368</xdr:row>
      <xdr:rowOff>125557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7443212" y="87098189"/>
          <a:ext cx="1168975" cy="18905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2</xdr:col>
      <xdr:colOff>1746249</xdr:colOff>
      <xdr:row>398</xdr:row>
      <xdr:rowOff>85862</xdr:rowOff>
    </xdr:from>
    <xdr:to>
      <xdr:col>11</xdr:col>
      <xdr:colOff>198437</xdr:colOff>
      <xdr:row>398</xdr:row>
      <xdr:rowOff>95250</xdr:rowOff>
    </xdr:to>
    <xdr:cxnSp macro="">
      <xdr:nvCxnSpPr>
        <xdr:cNvPr id="88" name="ตัวเชื่อมต่อตรง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CxnSpPr/>
      </xdr:nvCxnSpPr>
      <xdr:spPr>
        <a:xfrm>
          <a:off x="2349499" y="94240487"/>
          <a:ext cx="5683251" cy="938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21648</xdr:colOff>
      <xdr:row>397</xdr:row>
      <xdr:rowOff>7938</xdr:rowOff>
    </xdr:from>
    <xdr:to>
      <xdr:col>8</xdr:col>
      <xdr:colOff>150812</xdr:colOff>
      <xdr:row>397</xdr:row>
      <xdr:rowOff>196993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5704898" y="94035563"/>
          <a:ext cx="1034039" cy="1890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0.17601</cdr:x>
      <cdr:y>0.45072</cdr:y>
    </cdr:from>
    <cdr:to>
      <cdr:x>0.95872</cdr:x>
      <cdr:y>0.45196</cdr:y>
    </cdr:to>
    <cdr:cxnSp macro="">
      <cdr:nvCxnSpPr>
        <cdr:cNvPr id="6" name="ตัวเชื่อมต่อตรง 5">
          <a:extLst xmlns:a="http://schemas.openxmlformats.org/drawingml/2006/main">
            <a:ext uri="{FF2B5EF4-FFF2-40B4-BE49-F238E27FC236}">
              <a16:creationId xmlns:a16="http://schemas.microsoft.com/office/drawing/2014/main" id="{F7CE5BC2-C27A-4D63-B7B4-DDA6569DBB26}"/>
            </a:ext>
          </a:extLst>
        </cdr:cNvPr>
        <cdr:cNvCxnSpPr/>
      </cdr:nvCxnSpPr>
      <cdr:spPr>
        <a:xfrm xmlns:a="http://schemas.openxmlformats.org/drawingml/2006/main">
          <a:off x="744631" y="1638535"/>
          <a:ext cx="3311433" cy="45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0.57974</cdr:x>
      <cdr:y>0.37991</cdr:y>
    </cdr:from>
    <cdr:to>
      <cdr:x>0.8551</cdr:x>
      <cdr:y>0.43854</cdr:y>
    </cdr:to>
    <cdr:sp macro="" textlink="">
      <cdr:nvSpPr>
        <cdr:cNvPr id="7" name="TextBox 66"/>
        <cdr:cNvSpPr txBox="1"/>
      </cdr:nvSpPr>
      <cdr:spPr>
        <a:xfrm xmlns:a="http://schemas.openxmlformats.org/drawingml/2006/main">
          <a:off x="2452688" y="1381124"/>
          <a:ext cx="1164985" cy="2131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108</xdr:row>
      <xdr:rowOff>33334</xdr:rowOff>
    </xdr:from>
    <xdr:to>
      <xdr:col>12</xdr:col>
      <xdr:colOff>134937</xdr:colOff>
      <xdr:row>127</xdr:row>
      <xdr:rowOff>31749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31749</xdr:colOff>
      <xdr:row>167</xdr:row>
      <xdr:rowOff>39686</xdr:rowOff>
    </xdr:from>
    <xdr:to>
      <xdr:col>3</xdr:col>
      <xdr:colOff>261938</xdr:colOff>
      <xdr:row>182</xdr:row>
      <xdr:rowOff>214312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317500</xdr:colOff>
      <xdr:row>167</xdr:row>
      <xdr:rowOff>47624</xdr:rowOff>
    </xdr:from>
    <xdr:to>
      <xdr:col>13</xdr:col>
      <xdr:colOff>111125</xdr:colOff>
      <xdr:row>183</xdr:row>
      <xdr:rowOff>15874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349249</xdr:colOff>
      <xdr:row>194</xdr:row>
      <xdr:rowOff>200025</xdr:rowOff>
    </xdr:from>
    <xdr:to>
      <xdr:col>11</xdr:col>
      <xdr:colOff>309564</xdr:colOff>
      <xdr:row>215</xdr:row>
      <xdr:rowOff>55562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119062</xdr:colOff>
      <xdr:row>254</xdr:row>
      <xdr:rowOff>31751</xdr:rowOff>
    </xdr:from>
    <xdr:to>
      <xdr:col>3</xdr:col>
      <xdr:colOff>293687</xdr:colOff>
      <xdr:row>269</xdr:row>
      <xdr:rowOff>103187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15875</xdr:colOff>
      <xdr:row>254</xdr:row>
      <xdr:rowOff>15874</xdr:rowOff>
    </xdr:from>
    <xdr:to>
      <xdr:col>13</xdr:col>
      <xdr:colOff>127000</xdr:colOff>
      <xdr:row>269</xdr:row>
      <xdr:rowOff>111125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365126</xdr:colOff>
      <xdr:row>136</xdr:row>
      <xdr:rowOff>150813</xdr:rowOff>
    </xdr:from>
    <xdr:to>
      <xdr:col>12</xdr:col>
      <xdr:colOff>404813</xdr:colOff>
      <xdr:row>153</xdr:row>
      <xdr:rowOff>7938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225</xdr:row>
      <xdr:rowOff>31749</xdr:rowOff>
    </xdr:from>
    <xdr:to>
      <xdr:col>3</xdr:col>
      <xdr:colOff>285750</xdr:colOff>
      <xdr:row>239</xdr:row>
      <xdr:rowOff>103186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349249</xdr:colOff>
      <xdr:row>225</xdr:row>
      <xdr:rowOff>7935</xdr:rowOff>
    </xdr:from>
    <xdr:to>
      <xdr:col>12</xdr:col>
      <xdr:colOff>436561</xdr:colOff>
      <xdr:row>239</xdr:row>
      <xdr:rowOff>111123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142877</xdr:colOff>
      <xdr:row>281</xdr:row>
      <xdr:rowOff>192086</xdr:rowOff>
    </xdr:from>
    <xdr:to>
      <xdr:col>12</xdr:col>
      <xdr:colOff>31752</xdr:colOff>
      <xdr:row>299</xdr:row>
      <xdr:rowOff>39686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357187</xdr:colOff>
      <xdr:row>311</xdr:row>
      <xdr:rowOff>160336</xdr:rowOff>
    </xdr:from>
    <xdr:to>
      <xdr:col>11</xdr:col>
      <xdr:colOff>238125</xdr:colOff>
      <xdr:row>327</xdr:row>
      <xdr:rowOff>158749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627064</xdr:colOff>
      <xdr:row>325</xdr:row>
      <xdr:rowOff>103187</xdr:rowOff>
    </xdr:from>
    <xdr:to>
      <xdr:col>11</xdr:col>
      <xdr:colOff>71438</xdr:colOff>
      <xdr:row>325</xdr:row>
      <xdr:rowOff>103188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V="1">
          <a:off x="1150939" y="76303187"/>
          <a:ext cx="6635749" cy="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291524</xdr:colOff>
      <xdr:row>324</xdr:row>
      <xdr:rowOff>88763</xdr:rowOff>
    </xdr:from>
    <xdr:to>
      <xdr:col>7</xdr:col>
      <xdr:colOff>63500</xdr:colOff>
      <xdr:row>325</xdr:row>
      <xdr:rowOff>31756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5077837" y="76066513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2</xdr:col>
      <xdr:colOff>754063</xdr:colOff>
      <xdr:row>287</xdr:row>
      <xdr:rowOff>189049</xdr:rowOff>
    </xdr:from>
    <xdr:to>
      <xdr:col>11</xdr:col>
      <xdr:colOff>198437</xdr:colOff>
      <xdr:row>287</xdr:row>
      <xdr:rowOff>189050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V="1">
          <a:off x="1277938" y="68126112"/>
          <a:ext cx="6635749" cy="1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198438</xdr:colOff>
      <xdr:row>286</xdr:row>
      <xdr:rowOff>182563</xdr:rowOff>
    </xdr:from>
    <xdr:to>
      <xdr:col>11</xdr:col>
      <xdr:colOff>309564</xdr:colOff>
      <xdr:row>287</xdr:row>
      <xdr:rowOff>109681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032626" y="67857688"/>
          <a:ext cx="992188" cy="1493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627064</xdr:colOff>
      <xdr:row>264</xdr:row>
      <xdr:rowOff>117614</xdr:rowOff>
    </xdr:from>
    <xdr:to>
      <xdr:col>3</xdr:col>
      <xdr:colOff>87313</xdr:colOff>
      <xdr:row>264</xdr:row>
      <xdr:rowOff>119063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1150939" y="62807989"/>
          <a:ext cx="3301999" cy="144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2093338</xdr:colOff>
      <xdr:row>263</xdr:row>
      <xdr:rowOff>142876</xdr:rowOff>
    </xdr:from>
    <xdr:to>
      <xdr:col>2</xdr:col>
      <xdr:colOff>3119439</xdr:colOff>
      <xdr:row>264</xdr:row>
      <xdr:rowOff>85869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2617213" y="62611001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≤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6</xdr:col>
      <xdr:colOff>142874</xdr:colOff>
      <xdr:row>265</xdr:row>
      <xdr:rowOff>22364</xdr:rowOff>
    </xdr:from>
    <xdr:to>
      <xdr:col>12</xdr:col>
      <xdr:colOff>373063</xdr:colOff>
      <xdr:row>265</xdr:row>
      <xdr:rowOff>31750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5714999" y="62974677"/>
          <a:ext cx="2722564" cy="938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140709</xdr:colOff>
      <xdr:row>264</xdr:row>
      <xdr:rowOff>23812</xdr:rowOff>
    </xdr:from>
    <xdr:to>
      <xdr:col>11</xdr:col>
      <xdr:colOff>285748</xdr:colOff>
      <xdr:row>264</xdr:row>
      <xdr:rowOff>189055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974897" y="62753875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</a:t>
          </a:r>
        </a:p>
      </xdr:txBody>
    </xdr:sp>
    <xdr:clientData/>
  </xdr:twoCellAnchor>
  <xdr:twoCellAnchor>
    <xdr:from>
      <xdr:col>2</xdr:col>
      <xdr:colOff>976312</xdr:colOff>
      <xdr:row>227</xdr:row>
      <xdr:rowOff>149363</xdr:rowOff>
    </xdr:from>
    <xdr:to>
      <xdr:col>3</xdr:col>
      <xdr:colOff>182562</xdr:colOff>
      <xdr:row>227</xdr:row>
      <xdr:rowOff>150812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1500187" y="54489488"/>
          <a:ext cx="3048000" cy="144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3029962</xdr:colOff>
      <xdr:row>226</xdr:row>
      <xdr:rowOff>142875</xdr:rowOff>
    </xdr:from>
    <xdr:to>
      <xdr:col>3</xdr:col>
      <xdr:colOff>309563</xdr:colOff>
      <xdr:row>227</xdr:row>
      <xdr:rowOff>77930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553837" y="54197250"/>
          <a:ext cx="1121351" cy="18111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100</a:t>
          </a:r>
        </a:p>
      </xdr:txBody>
    </xdr:sp>
    <xdr:clientData/>
  </xdr:twoCellAnchor>
  <xdr:twoCellAnchor>
    <xdr:from>
      <xdr:col>6</xdr:col>
      <xdr:colOff>79376</xdr:colOff>
      <xdr:row>228</xdr:row>
      <xdr:rowOff>31750</xdr:rowOff>
    </xdr:from>
    <xdr:to>
      <xdr:col>12</xdr:col>
      <xdr:colOff>230188</xdr:colOff>
      <xdr:row>228</xdr:row>
      <xdr:rowOff>38240</xdr:rowOff>
    </xdr:to>
    <xdr:cxnSp macro="">
      <xdr:nvCxnSpPr>
        <xdr:cNvPr id="40" name="ตัวเชื่อมต่อตรง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 flipV="1">
          <a:off x="5651501" y="54554438"/>
          <a:ext cx="2643187" cy="649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21647</xdr:colOff>
      <xdr:row>227</xdr:row>
      <xdr:rowOff>0</xdr:rowOff>
    </xdr:from>
    <xdr:to>
      <xdr:col>12</xdr:col>
      <xdr:colOff>357186</xdr:colOff>
      <xdr:row>227</xdr:row>
      <xdr:rowOff>181117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7300335" y="54300438"/>
          <a:ext cx="1121351" cy="18111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90</a:t>
          </a:r>
        </a:p>
      </xdr:txBody>
    </xdr:sp>
    <xdr:clientData/>
  </xdr:twoCellAnchor>
  <xdr:twoCellAnchor>
    <xdr:from>
      <xdr:col>2</xdr:col>
      <xdr:colOff>682625</xdr:colOff>
      <xdr:row>206</xdr:row>
      <xdr:rowOff>23813</xdr:rowOff>
    </xdr:from>
    <xdr:to>
      <xdr:col>11</xdr:col>
      <xdr:colOff>158750</xdr:colOff>
      <xdr:row>206</xdr:row>
      <xdr:rowOff>38240</xdr:rowOff>
    </xdr:to>
    <xdr:cxnSp macro="">
      <xdr:nvCxnSpPr>
        <xdr:cNvPr id="46" name="ตัวเชื่อมต่อตรง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>
        <a:xfrm flipV="1">
          <a:off x="1206500" y="49490313"/>
          <a:ext cx="6667500" cy="144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418524</xdr:colOff>
      <xdr:row>205</xdr:row>
      <xdr:rowOff>47626</xdr:rowOff>
    </xdr:from>
    <xdr:to>
      <xdr:col>7</xdr:col>
      <xdr:colOff>190500</xdr:colOff>
      <xdr:row>205</xdr:row>
      <xdr:rowOff>212869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5204837" y="49291876"/>
          <a:ext cx="1026101" cy="16524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2</xdr:col>
      <xdr:colOff>1023937</xdr:colOff>
      <xdr:row>118</xdr:row>
      <xdr:rowOff>55563</xdr:rowOff>
    </xdr:from>
    <xdr:to>
      <xdr:col>11</xdr:col>
      <xdr:colOff>198437</xdr:colOff>
      <xdr:row>118</xdr:row>
      <xdr:rowOff>69987</xdr:rowOff>
    </xdr:to>
    <xdr:cxnSp macro="">
      <xdr:nvCxnSpPr>
        <xdr:cNvPr id="51" name="ตัวเชื่อมต่อตรง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 flipV="1">
          <a:off x="1547812" y="29773563"/>
          <a:ext cx="6365875" cy="14424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63501</xdr:colOff>
      <xdr:row>116</xdr:row>
      <xdr:rowOff>182561</xdr:rowOff>
    </xdr:from>
    <xdr:to>
      <xdr:col>9</xdr:col>
      <xdr:colOff>349251</xdr:colOff>
      <xdr:row>117</xdr:row>
      <xdr:rowOff>117616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6103939" y="29416374"/>
          <a:ext cx="1079500" cy="15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801688</xdr:colOff>
      <xdr:row>146</xdr:row>
      <xdr:rowOff>127000</xdr:rowOff>
    </xdr:from>
    <xdr:to>
      <xdr:col>12</xdr:col>
      <xdr:colOff>222250</xdr:colOff>
      <xdr:row>146</xdr:row>
      <xdr:rowOff>133488</xdr:rowOff>
    </xdr:to>
    <xdr:cxnSp macro="">
      <xdr:nvCxnSpPr>
        <xdr:cNvPr id="55" name="ตัวเชื่อมต่อตรง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CxnSpPr/>
      </xdr:nvCxnSpPr>
      <xdr:spPr>
        <a:xfrm flipV="1">
          <a:off x="1325563" y="35972750"/>
          <a:ext cx="6961187" cy="648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228023</xdr:colOff>
      <xdr:row>145</xdr:row>
      <xdr:rowOff>71437</xdr:rowOff>
    </xdr:from>
    <xdr:to>
      <xdr:col>7</xdr:col>
      <xdr:colOff>47625</xdr:colOff>
      <xdr:row>146</xdr:row>
      <xdr:rowOff>62055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5014336" y="35655250"/>
          <a:ext cx="1073727" cy="2128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60</a:t>
          </a:r>
        </a:p>
      </xdr:txBody>
    </xdr:sp>
    <xdr:clientData/>
  </xdr:twoCellAnchor>
  <xdr:twoCellAnchor>
    <xdr:from>
      <xdr:col>2</xdr:col>
      <xdr:colOff>1055688</xdr:colOff>
      <xdr:row>173</xdr:row>
      <xdr:rowOff>69989</xdr:rowOff>
    </xdr:from>
    <xdr:to>
      <xdr:col>3</xdr:col>
      <xdr:colOff>71438</xdr:colOff>
      <xdr:row>173</xdr:row>
      <xdr:rowOff>71438</xdr:rowOff>
    </xdr:to>
    <xdr:cxnSp macro="">
      <xdr:nvCxnSpPr>
        <xdr:cNvPr id="60" name="ตัวเชื่อมต่อตรง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CxnSpPr/>
      </xdr:nvCxnSpPr>
      <xdr:spPr>
        <a:xfrm>
          <a:off x="1579563" y="42091114"/>
          <a:ext cx="2857500" cy="144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2315586</xdr:colOff>
      <xdr:row>172</xdr:row>
      <xdr:rowOff>68557</xdr:rowOff>
    </xdr:from>
    <xdr:to>
      <xdr:col>2</xdr:col>
      <xdr:colOff>3414784</xdr:colOff>
      <xdr:row>172</xdr:row>
      <xdr:rowOff>220804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2839461" y="41827745"/>
          <a:ext cx="1099198" cy="1522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</a:p>
      </xdr:txBody>
    </xdr:sp>
    <xdr:clientData/>
  </xdr:twoCellAnchor>
  <xdr:twoCellAnchor>
    <xdr:from>
      <xdr:col>6</xdr:col>
      <xdr:colOff>39688</xdr:colOff>
      <xdr:row>173</xdr:row>
      <xdr:rowOff>63498</xdr:rowOff>
    </xdr:from>
    <xdr:to>
      <xdr:col>12</xdr:col>
      <xdr:colOff>365126</xdr:colOff>
      <xdr:row>173</xdr:row>
      <xdr:rowOff>63500</xdr:rowOff>
    </xdr:to>
    <xdr:cxnSp macro="">
      <xdr:nvCxnSpPr>
        <xdr:cNvPr id="65" name="ตัวเชื่อมต่อตรง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CxnSpPr/>
      </xdr:nvCxnSpPr>
      <xdr:spPr>
        <a:xfrm flipV="1">
          <a:off x="5611813" y="42084623"/>
          <a:ext cx="2817813" cy="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61335</xdr:colOff>
      <xdr:row>172</xdr:row>
      <xdr:rowOff>71437</xdr:rowOff>
    </xdr:from>
    <xdr:to>
      <xdr:col>10</xdr:col>
      <xdr:colOff>357186</xdr:colOff>
      <xdr:row>173</xdr:row>
      <xdr:rowOff>22369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6895523" y="41830625"/>
          <a:ext cx="740351" cy="17318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 5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47625</xdr:colOff>
      <xdr:row>341</xdr:row>
      <xdr:rowOff>176211</xdr:rowOff>
    </xdr:from>
    <xdr:to>
      <xdr:col>11</xdr:col>
      <xdr:colOff>39688</xdr:colOff>
      <xdr:row>358</xdr:row>
      <xdr:rowOff>166687</xdr:rowOff>
    </xdr:to>
    <xdr:graphicFrame macro="">
      <xdr:nvGraphicFramePr>
        <xdr:cNvPr id="72" name="แผนภูมิ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1500189</xdr:colOff>
      <xdr:row>353</xdr:row>
      <xdr:rowOff>31750</xdr:rowOff>
    </xdr:from>
    <xdr:to>
      <xdr:col>10</xdr:col>
      <xdr:colOff>7937</xdr:colOff>
      <xdr:row>353</xdr:row>
      <xdr:rowOff>47625</xdr:rowOff>
    </xdr:to>
    <xdr:cxnSp macro="">
      <xdr:nvCxnSpPr>
        <xdr:cNvPr id="73" name="ตัวเชื่อมต่อตรง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CxnSpPr/>
      </xdr:nvCxnSpPr>
      <xdr:spPr>
        <a:xfrm>
          <a:off x="2024064" y="82827813"/>
          <a:ext cx="5262561" cy="15875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230187</xdr:colOff>
      <xdr:row>352</xdr:row>
      <xdr:rowOff>103188</xdr:rowOff>
    </xdr:from>
    <xdr:to>
      <xdr:col>9</xdr:col>
      <xdr:colOff>230186</xdr:colOff>
      <xdr:row>353</xdr:row>
      <xdr:rowOff>30306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6270625" y="82677001"/>
          <a:ext cx="793749" cy="1493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159</xdr:row>
      <xdr:rowOff>247649</xdr:rowOff>
    </xdr:from>
    <xdr:to>
      <xdr:col>3</xdr:col>
      <xdr:colOff>183174</xdr:colOff>
      <xdr:row>173</xdr:row>
      <xdr:rowOff>65941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227135</xdr:colOff>
      <xdr:row>159</xdr:row>
      <xdr:rowOff>234462</xdr:rowOff>
    </xdr:from>
    <xdr:to>
      <xdr:col>13</xdr:col>
      <xdr:colOff>234461</xdr:colOff>
      <xdr:row>173</xdr:row>
      <xdr:rowOff>80596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373674</xdr:colOff>
      <xdr:row>184</xdr:row>
      <xdr:rowOff>203686</xdr:rowOff>
    </xdr:from>
    <xdr:to>
      <xdr:col>4</xdr:col>
      <xdr:colOff>329712</xdr:colOff>
      <xdr:row>200</xdr:row>
      <xdr:rowOff>124558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366347</xdr:colOff>
      <xdr:row>184</xdr:row>
      <xdr:rowOff>183173</xdr:rowOff>
    </xdr:from>
    <xdr:to>
      <xdr:col>13</xdr:col>
      <xdr:colOff>117231</xdr:colOff>
      <xdr:row>200</xdr:row>
      <xdr:rowOff>131885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214</xdr:row>
      <xdr:rowOff>79132</xdr:rowOff>
    </xdr:from>
    <xdr:to>
      <xdr:col>4</xdr:col>
      <xdr:colOff>263769</xdr:colOff>
      <xdr:row>226</xdr:row>
      <xdr:rowOff>184640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315058</xdr:colOff>
      <xdr:row>214</xdr:row>
      <xdr:rowOff>79131</xdr:rowOff>
    </xdr:from>
    <xdr:to>
      <xdr:col>12</xdr:col>
      <xdr:colOff>432289</xdr:colOff>
      <xdr:row>226</xdr:row>
      <xdr:rowOff>184639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43960</xdr:colOff>
      <xdr:row>227</xdr:row>
      <xdr:rowOff>79130</xdr:rowOff>
    </xdr:from>
    <xdr:to>
      <xdr:col>6</xdr:col>
      <xdr:colOff>109903</xdr:colOff>
      <xdr:row>238</xdr:row>
      <xdr:rowOff>102576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322384</xdr:colOff>
      <xdr:row>166</xdr:row>
      <xdr:rowOff>227136</xdr:rowOff>
    </xdr:from>
    <xdr:to>
      <xdr:col>3</xdr:col>
      <xdr:colOff>7327</xdr:colOff>
      <xdr:row>166</xdr:row>
      <xdr:rowOff>234463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923192" y="42664674"/>
          <a:ext cx="3341077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2044212</xdr:colOff>
      <xdr:row>166</xdr:row>
      <xdr:rowOff>21982</xdr:rowOff>
    </xdr:from>
    <xdr:to>
      <xdr:col>2</xdr:col>
      <xdr:colOff>3084022</xdr:colOff>
      <xdr:row>166</xdr:row>
      <xdr:rowOff>156696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645020" y="42459520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50</a:t>
          </a:r>
        </a:p>
      </xdr:txBody>
    </xdr:sp>
    <xdr:clientData/>
  </xdr:twoCellAnchor>
  <xdr:twoCellAnchor>
    <xdr:from>
      <xdr:col>2</xdr:col>
      <xdr:colOff>974480</xdr:colOff>
      <xdr:row>191</xdr:row>
      <xdr:rowOff>87923</xdr:rowOff>
    </xdr:from>
    <xdr:to>
      <xdr:col>4</xdr:col>
      <xdr:colOff>95250</xdr:colOff>
      <xdr:row>191</xdr:row>
      <xdr:rowOff>95250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1575288" y="49031769"/>
          <a:ext cx="3179885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2916115</xdr:colOff>
      <xdr:row>190</xdr:row>
      <xdr:rowOff>102576</xdr:rowOff>
    </xdr:from>
    <xdr:to>
      <xdr:col>3</xdr:col>
      <xdr:colOff>299791</xdr:colOff>
      <xdr:row>191</xdr:row>
      <xdr:rowOff>17482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3516923" y="48826614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รางวัล</a:t>
          </a:r>
        </a:p>
      </xdr:txBody>
    </xdr:sp>
    <xdr:clientData/>
  </xdr:twoCellAnchor>
  <xdr:twoCellAnchor>
    <xdr:from>
      <xdr:col>7</xdr:col>
      <xdr:colOff>43961</xdr:colOff>
      <xdr:row>187</xdr:row>
      <xdr:rowOff>175846</xdr:rowOff>
    </xdr:from>
    <xdr:to>
      <xdr:col>12</xdr:col>
      <xdr:colOff>439615</xdr:colOff>
      <xdr:row>187</xdr:row>
      <xdr:rowOff>183173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6052038" y="48196500"/>
          <a:ext cx="2483827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307732</xdr:colOff>
      <xdr:row>188</xdr:row>
      <xdr:rowOff>36635</xdr:rowOff>
    </xdr:from>
    <xdr:to>
      <xdr:col>13</xdr:col>
      <xdr:colOff>72657</xdr:colOff>
      <xdr:row>188</xdr:row>
      <xdr:rowOff>171349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7605347" y="48321058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90</a:t>
          </a:r>
        </a:p>
      </xdr:txBody>
    </xdr:sp>
    <xdr:clientData/>
  </xdr:twoCellAnchor>
  <xdr:twoCellAnchor>
    <xdr:from>
      <xdr:col>6</xdr:col>
      <xdr:colOff>402981</xdr:colOff>
      <xdr:row>220</xdr:row>
      <xdr:rowOff>73270</xdr:rowOff>
    </xdr:from>
    <xdr:to>
      <xdr:col>12</xdr:col>
      <xdr:colOff>227135</xdr:colOff>
      <xdr:row>220</xdr:row>
      <xdr:rowOff>87923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>
          <a:off x="5876193" y="55017866"/>
          <a:ext cx="2447192" cy="1465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483577</xdr:colOff>
      <xdr:row>219</xdr:row>
      <xdr:rowOff>87923</xdr:rowOff>
    </xdr:from>
    <xdr:to>
      <xdr:col>12</xdr:col>
      <xdr:colOff>226522</xdr:colOff>
      <xdr:row>220</xdr:row>
      <xdr:rowOff>2829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7282962" y="54812711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รางวัล</a:t>
          </a:r>
        </a:p>
      </xdr:txBody>
    </xdr:sp>
    <xdr:clientData/>
  </xdr:twoCellAnchor>
  <xdr:twoCellAnchor>
    <xdr:from>
      <xdr:col>2</xdr:col>
      <xdr:colOff>1069730</xdr:colOff>
      <xdr:row>218</xdr:row>
      <xdr:rowOff>109903</xdr:rowOff>
    </xdr:from>
    <xdr:to>
      <xdr:col>3</xdr:col>
      <xdr:colOff>344366</xdr:colOff>
      <xdr:row>218</xdr:row>
      <xdr:rowOff>131883</xdr:rowOff>
    </xdr:to>
    <xdr:cxnSp macro="">
      <xdr:nvCxnSpPr>
        <xdr:cNvPr id="44" name="ตัวเชื่อมต่อตรง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>
          <a:off x="1670538" y="54614884"/>
          <a:ext cx="2930770" cy="2198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2593729</xdr:colOff>
      <xdr:row>217</xdr:row>
      <xdr:rowOff>124558</xdr:rowOff>
    </xdr:from>
    <xdr:to>
      <xdr:col>2</xdr:col>
      <xdr:colOff>3633539</xdr:colOff>
      <xdr:row>218</xdr:row>
      <xdr:rowOff>39464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3194537" y="54409731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 หน่วย</a:t>
          </a:r>
        </a:p>
      </xdr:txBody>
    </xdr:sp>
    <xdr:clientData/>
  </xdr:twoCellAnchor>
  <xdr:twoCellAnchor>
    <xdr:from>
      <xdr:col>1</xdr:col>
      <xdr:colOff>80597</xdr:colOff>
      <xdr:row>244</xdr:row>
      <xdr:rowOff>58616</xdr:rowOff>
    </xdr:from>
    <xdr:to>
      <xdr:col>3</xdr:col>
      <xdr:colOff>197826</xdr:colOff>
      <xdr:row>256</xdr:row>
      <xdr:rowOff>0</xdr:rowOff>
    </xdr:to>
    <xdr:graphicFrame macro="">
      <xdr:nvGraphicFramePr>
        <xdr:cNvPr id="47" name="แผนภูมิ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329713</xdr:colOff>
      <xdr:row>244</xdr:row>
      <xdr:rowOff>51288</xdr:rowOff>
    </xdr:from>
    <xdr:to>
      <xdr:col>13</xdr:col>
      <xdr:colOff>131884</xdr:colOff>
      <xdr:row>256</xdr:row>
      <xdr:rowOff>7327</xdr:rowOff>
    </xdr:to>
    <xdr:graphicFrame macro="">
      <xdr:nvGraphicFramePr>
        <xdr:cNvPr id="48" name="แผนภูมิ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14654</xdr:colOff>
      <xdr:row>256</xdr:row>
      <xdr:rowOff>101113</xdr:rowOff>
    </xdr:from>
    <xdr:to>
      <xdr:col>6</xdr:col>
      <xdr:colOff>190500</xdr:colOff>
      <xdr:row>267</xdr:row>
      <xdr:rowOff>87924</xdr:rowOff>
    </xdr:to>
    <xdr:graphicFrame macro="">
      <xdr:nvGraphicFramePr>
        <xdr:cNvPr id="50" name="แผนภูมิ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87922</xdr:colOff>
      <xdr:row>273</xdr:row>
      <xdr:rowOff>5861</xdr:rowOff>
    </xdr:from>
    <xdr:to>
      <xdr:col>9</xdr:col>
      <xdr:colOff>490903</xdr:colOff>
      <xdr:row>286</xdr:row>
      <xdr:rowOff>183173</xdr:rowOff>
    </xdr:to>
    <xdr:graphicFrame macro="">
      <xdr:nvGraphicFramePr>
        <xdr:cNvPr id="51" name="แผนภูมิ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373673</xdr:colOff>
      <xdr:row>302</xdr:row>
      <xdr:rowOff>211016</xdr:rowOff>
    </xdr:from>
    <xdr:to>
      <xdr:col>12</xdr:col>
      <xdr:colOff>197827</xdr:colOff>
      <xdr:row>318</xdr:row>
      <xdr:rowOff>73269</xdr:rowOff>
    </xdr:to>
    <xdr:graphicFrame macro="">
      <xdr:nvGraphicFramePr>
        <xdr:cNvPr id="52" name="แผนภูมิ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439615</xdr:colOff>
      <xdr:row>332</xdr:row>
      <xdr:rowOff>123092</xdr:rowOff>
    </xdr:from>
    <xdr:to>
      <xdr:col>11</xdr:col>
      <xdr:colOff>293077</xdr:colOff>
      <xdr:row>350</xdr:row>
      <xdr:rowOff>73269</xdr:rowOff>
    </xdr:to>
    <xdr:graphicFrame macro="">
      <xdr:nvGraphicFramePr>
        <xdr:cNvPr id="53" name="แผนภูมิ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351693</xdr:colOff>
      <xdr:row>248</xdr:row>
      <xdr:rowOff>58615</xdr:rowOff>
    </xdr:from>
    <xdr:to>
      <xdr:col>3</xdr:col>
      <xdr:colOff>36636</xdr:colOff>
      <xdr:row>248</xdr:row>
      <xdr:rowOff>65942</xdr:rowOff>
    </xdr:to>
    <xdr:cxnSp macro="">
      <xdr:nvCxnSpPr>
        <xdr:cNvPr id="54" name="ตัวเชื่อมต่อตรง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 flipV="1">
          <a:off x="952501" y="61223769"/>
          <a:ext cx="3341077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2036886</xdr:colOff>
      <xdr:row>247</xdr:row>
      <xdr:rowOff>29308</xdr:rowOff>
    </xdr:from>
    <xdr:to>
      <xdr:col>2</xdr:col>
      <xdr:colOff>3076696</xdr:colOff>
      <xdr:row>247</xdr:row>
      <xdr:rowOff>164022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2637694" y="60974654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ร้อยละ100</a:t>
          </a:r>
        </a:p>
      </xdr:txBody>
    </xdr:sp>
    <xdr:clientData/>
  </xdr:twoCellAnchor>
  <xdr:twoCellAnchor>
    <xdr:from>
      <xdr:col>5</xdr:col>
      <xdr:colOff>102577</xdr:colOff>
      <xdr:row>247</xdr:row>
      <xdr:rowOff>95250</xdr:rowOff>
    </xdr:from>
    <xdr:to>
      <xdr:col>12</xdr:col>
      <xdr:colOff>417635</xdr:colOff>
      <xdr:row>247</xdr:row>
      <xdr:rowOff>102577</xdr:rowOff>
    </xdr:to>
    <xdr:cxnSp macro="">
      <xdr:nvCxnSpPr>
        <xdr:cNvPr id="56" name="ตัวเชื่อมต่อตรง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 flipV="1">
          <a:off x="5172808" y="61040596"/>
          <a:ext cx="3341077" cy="7327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366346</xdr:colOff>
      <xdr:row>248</xdr:row>
      <xdr:rowOff>0</xdr:rowOff>
    </xdr:from>
    <xdr:to>
      <xdr:col>12</xdr:col>
      <xdr:colOff>58004</xdr:colOff>
      <xdr:row>248</xdr:row>
      <xdr:rowOff>164022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6784731" y="61165154"/>
          <a:ext cx="1369523" cy="1640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ร้อยละ 100</a:t>
          </a:r>
        </a:p>
      </xdr:txBody>
    </xdr:sp>
    <xdr:clientData/>
  </xdr:twoCellAnchor>
  <xdr:twoCellAnchor>
    <xdr:from>
      <xdr:col>2</xdr:col>
      <xdr:colOff>740019</xdr:colOff>
      <xdr:row>259</xdr:row>
      <xdr:rowOff>117231</xdr:rowOff>
    </xdr:from>
    <xdr:to>
      <xdr:col>6</xdr:col>
      <xdr:colOff>65943</xdr:colOff>
      <xdr:row>259</xdr:row>
      <xdr:rowOff>124559</xdr:rowOff>
    </xdr:to>
    <xdr:cxnSp macro="">
      <xdr:nvCxnSpPr>
        <xdr:cNvPr id="58" name="ตัวเชื่อมต่อตรง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CxnSpPr/>
      </xdr:nvCxnSpPr>
      <xdr:spPr>
        <a:xfrm flipV="1">
          <a:off x="1340827" y="63700269"/>
          <a:ext cx="4198328" cy="732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2996712</xdr:colOff>
      <xdr:row>258</xdr:row>
      <xdr:rowOff>212480</xdr:rowOff>
    </xdr:from>
    <xdr:to>
      <xdr:col>4</xdr:col>
      <xdr:colOff>183173</xdr:colOff>
      <xdr:row>259</xdr:row>
      <xdr:rowOff>105406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3597520" y="63575711"/>
          <a:ext cx="1245576" cy="11273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ร้อยละ 100</a:t>
          </a:r>
        </a:p>
      </xdr:txBody>
    </xdr:sp>
    <xdr:clientData/>
  </xdr:twoCellAnchor>
  <xdr:twoCellAnchor>
    <xdr:from>
      <xdr:col>2</xdr:col>
      <xdr:colOff>1685192</xdr:colOff>
      <xdr:row>275</xdr:row>
      <xdr:rowOff>146539</xdr:rowOff>
    </xdr:from>
    <xdr:to>
      <xdr:col>9</xdr:col>
      <xdr:colOff>0</xdr:colOff>
      <xdr:row>275</xdr:row>
      <xdr:rowOff>146539</xdr:rowOff>
    </xdr:to>
    <xdr:cxnSp macro="">
      <xdr:nvCxnSpPr>
        <xdr:cNvPr id="61" name="ตัวเชื่อมต่อตรง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>
          <a:off x="2286000" y="67092635"/>
          <a:ext cx="4513385" cy="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3</xdr:col>
      <xdr:colOff>219810</xdr:colOff>
      <xdr:row>274</xdr:row>
      <xdr:rowOff>146538</xdr:rowOff>
    </xdr:from>
    <xdr:to>
      <xdr:col>6</xdr:col>
      <xdr:colOff>285750</xdr:colOff>
      <xdr:row>275</xdr:row>
      <xdr:rowOff>61443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4476752" y="66872826"/>
          <a:ext cx="1282210" cy="13471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ร้อยละ  100</a:t>
          </a:r>
        </a:p>
      </xdr:txBody>
    </xdr:sp>
    <xdr:clientData/>
  </xdr:twoCellAnchor>
  <xdr:twoCellAnchor>
    <xdr:from>
      <xdr:col>2</xdr:col>
      <xdr:colOff>1626577</xdr:colOff>
      <xdr:row>315</xdr:row>
      <xdr:rowOff>168521</xdr:rowOff>
    </xdr:from>
    <xdr:to>
      <xdr:col>9</xdr:col>
      <xdr:colOff>227134</xdr:colOff>
      <xdr:row>315</xdr:row>
      <xdr:rowOff>183174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>
          <a:off x="2227385" y="75972867"/>
          <a:ext cx="4799134" cy="1465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300406</xdr:colOff>
      <xdr:row>314</xdr:row>
      <xdr:rowOff>95251</xdr:rowOff>
    </xdr:from>
    <xdr:to>
      <xdr:col>6</xdr:col>
      <xdr:colOff>526927</xdr:colOff>
      <xdr:row>315</xdr:row>
      <xdr:rowOff>10157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4960329" y="75679789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99</a:t>
          </a:r>
        </a:p>
      </xdr:txBody>
    </xdr:sp>
    <xdr:clientData/>
  </xdr:twoCellAnchor>
  <xdr:twoCellAnchor>
    <xdr:from>
      <xdr:col>2</xdr:col>
      <xdr:colOff>1458058</xdr:colOff>
      <xdr:row>341</xdr:row>
      <xdr:rowOff>95252</xdr:rowOff>
    </xdr:from>
    <xdr:to>
      <xdr:col>10</xdr:col>
      <xdr:colOff>285751</xdr:colOff>
      <xdr:row>341</xdr:row>
      <xdr:rowOff>117231</xdr:rowOff>
    </xdr:to>
    <xdr:cxnSp macro="">
      <xdr:nvCxnSpPr>
        <xdr:cNvPr id="73" name="ตัวเชื่อมต่อตรง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>
          <a:off x="2058866" y="81680540"/>
          <a:ext cx="5524500" cy="21979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359020</xdr:colOff>
      <xdr:row>340</xdr:row>
      <xdr:rowOff>73269</xdr:rowOff>
    </xdr:from>
    <xdr:to>
      <xdr:col>7</xdr:col>
      <xdr:colOff>50676</xdr:colOff>
      <xdr:row>340</xdr:row>
      <xdr:rowOff>207983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5018943" y="81438750"/>
          <a:ext cx="1039810" cy="134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6 กิจกรรม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0.16768</cdr:x>
      <cdr:y>0.41081</cdr:y>
    </cdr:from>
    <cdr:to>
      <cdr:x>0.94746</cdr:x>
      <cdr:y>0.4123</cdr:y>
    </cdr:to>
    <cdr:cxnSp macro="">
      <cdr:nvCxnSpPr>
        <cdr:cNvPr id="2" name="ตัวเชื่อมต่อตรง 1">
          <a:extLst xmlns:a="http://schemas.openxmlformats.org/drawingml/2006/main">
            <a:ext uri="{FF2B5EF4-FFF2-40B4-BE49-F238E27FC236}">
              <a16:creationId xmlns:a16="http://schemas.microsoft.com/office/drawing/2014/main" id="{902751E9-96D4-4189-BF71-CBBE186BAECA}"/>
            </a:ext>
          </a:extLst>
        </cdr:cNvPr>
        <cdr:cNvCxnSpPr/>
      </cdr:nvCxnSpPr>
      <cdr:spPr>
        <a:xfrm xmlns:a="http://schemas.openxmlformats.org/drawingml/2006/main" flipV="1">
          <a:off x="724877" y="1481505"/>
          <a:ext cx="3370873" cy="53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0.57616</cdr:x>
      <cdr:y>0.3676</cdr:y>
    </cdr:from>
    <cdr:to>
      <cdr:x>0.81669</cdr:x>
      <cdr:y>0.40496</cdr:y>
    </cdr:to>
    <cdr:sp macro="" textlink="">
      <cdr:nvSpPr>
        <cdr:cNvPr id="3" name="TextBox 15"/>
        <cdr:cNvSpPr txBox="1"/>
      </cdr:nvSpPr>
      <cdr:spPr>
        <a:xfrm xmlns:a="http://schemas.openxmlformats.org/drawingml/2006/main">
          <a:off x="2490666" y="1325685"/>
          <a:ext cx="1039810" cy="134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ร้อยละ 70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0.25213</cdr:x>
      <cdr:y>0.23469</cdr:y>
    </cdr:from>
    <cdr:to>
      <cdr:x>0.91246</cdr:x>
      <cdr:y>0.2369</cdr:y>
    </cdr:to>
    <cdr:cxnSp macro="">
      <cdr:nvCxnSpPr>
        <cdr:cNvPr id="4" name="ตัวเชื่อมต่อตรง 3">
          <a:extLst xmlns:a="http://schemas.openxmlformats.org/drawingml/2006/main">
            <a:ext uri="{FF2B5EF4-FFF2-40B4-BE49-F238E27FC236}">
              <a16:creationId xmlns:a16="http://schemas.microsoft.com/office/drawing/2014/main" id="{F4215DBB-D3F0-4999-BE59-D149CA8A1A48}"/>
            </a:ext>
          </a:extLst>
        </cdr:cNvPr>
        <cdr:cNvCxnSpPr/>
      </cdr:nvCxnSpPr>
      <cdr:spPr>
        <a:xfrm xmlns:a="http://schemas.openxmlformats.org/drawingml/2006/main" flipV="1">
          <a:off x="1245089" y="572966"/>
          <a:ext cx="3260970" cy="53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79646"/>
          </a:solidFill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</cdr:cxnSp>
  </cdr:relSizeAnchor>
  <cdr:relSizeAnchor xmlns:cdr="http://schemas.openxmlformats.org/drawingml/2006/chartDrawing">
    <cdr:from>
      <cdr:x>0.59486</cdr:x>
      <cdr:y>0.29692</cdr:y>
    </cdr:from>
    <cdr:to>
      <cdr:x>0.80541</cdr:x>
      <cdr:y>0.3521</cdr:y>
    </cdr:to>
    <cdr:sp macro="" textlink="">
      <cdr:nvSpPr>
        <cdr:cNvPr id="5" name="TextBox 36"/>
        <cdr:cNvSpPr txBox="1"/>
      </cdr:nvSpPr>
      <cdr:spPr>
        <a:xfrm xmlns:a="http://schemas.openxmlformats.org/drawingml/2006/main">
          <a:off x="2937608" y="724878"/>
          <a:ext cx="1039810" cy="134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≥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 คน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56</xdr:row>
      <xdr:rowOff>144462</xdr:rowOff>
    </xdr:from>
    <xdr:to>
      <xdr:col>11</xdr:col>
      <xdr:colOff>7938</xdr:colOff>
      <xdr:row>71</xdr:row>
      <xdr:rowOff>206375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520823</xdr:colOff>
      <xdr:row>60</xdr:row>
      <xdr:rowOff>111125</xdr:rowOff>
    </xdr:from>
    <xdr:to>
      <xdr:col>10</xdr:col>
      <xdr:colOff>301625</xdr:colOff>
      <xdr:row>60</xdr:row>
      <xdr:rowOff>115400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1147886" y="14589125"/>
          <a:ext cx="6376864" cy="4275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252780</xdr:colOff>
      <xdr:row>61</xdr:row>
      <xdr:rowOff>63500</xdr:rowOff>
    </xdr:from>
    <xdr:to>
      <xdr:col>7</xdr:col>
      <xdr:colOff>420687</xdr:colOff>
      <xdr:row>62</xdr:row>
      <xdr:rowOff>26032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920030" y="14763750"/>
          <a:ext cx="1406157" cy="18478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100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111126</xdr:colOff>
      <xdr:row>88</xdr:row>
      <xdr:rowOff>31750</xdr:rowOff>
    </xdr:from>
    <xdr:to>
      <xdr:col>3</xdr:col>
      <xdr:colOff>309562</xdr:colOff>
      <xdr:row>103</xdr:row>
      <xdr:rowOff>182564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373063</xdr:colOff>
      <xdr:row>88</xdr:row>
      <xdr:rowOff>15875</xdr:rowOff>
    </xdr:from>
    <xdr:to>
      <xdr:col>13</xdr:col>
      <xdr:colOff>174625</xdr:colOff>
      <xdr:row>103</xdr:row>
      <xdr:rowOff>142874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695447</xdr:colOff>
      <xdr:row>97</xdr:row>
      <xdr:rowOff>210650</xdr:rowOff>
    </xdr:from>
    <xdr:to>
      <xdr:col>3</xdr:col>
      <xdr:colOff>39687</xdr:colOff>
      <xdr:row>98</xdr:row>
      <xdr:rowOff>0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1322510" y="22753150"/>
          <a:ext cx="2963740" cy="1160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1776781</xdr:colOff>
      <xdr:row>96</xdr:row>
      <xdr:rowOff>166687</xdr:rowOff>
    </xdr:from>
    <xdr:to>
      <xdr:col>2</xdr:col>
      <xdr:colOff>2873375</xdr:colOff>
      <xdr:row>97</xdr:row>
      <xdr:rowOff>168906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2403844" y="22486937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293688</xdr:colOff>
      <xdr:row>99</xdr:row>
      <xdr:rowOff>12213</xdr:rowOff>
    </xdr:from>
    <xdr:to>
      <xdr:col>12</xdr:col>
      <xdr:colOff>420688</xdr:colOff>
      <xdr:row>99</xdr:row>
      <xdr:rowOff>23813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5667376" y="22999213"/>
          <a:ext cx="2817812" cy="11600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406647</xdr:colOff>
      <xdr:row>97</xdr:row>
      <xdr:rowOff>190500</xdr:rowOff>
    </xdr:from>
    <xdr:to>
      <xdr:col>11</xdr:col>
      <xdr:colOff>193554</xdr:colOff>
      <xdr:row>98</xdr:row>
      <xdr:rowOff>192719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6748710" y="22733000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127000</xdr:colOff>
      <xdr:row>117</xdr:row>
      <xdr:rowOff>112712</xdr:rowOff>
    </xdr:from>
    <xdr:to>
      <xdr:col>3</xdr:col>
      <xdr:colOff>174625</xdr:colOff>
      <xdr:row>132</xdr:row>
      <xdr:rowOff>166687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261938</xdr:colOff>
      <xdr:row>117</xdr:row>
      <xdr:rowOff>112711</xdr:rowOff>
    </xdr:from>
    <xdr:to>
      <xdr:col>13</xdr:col>
      <xdr:colOff>214312</xdr:colOff>
      <xdr:row>132</xdr:row>
      <xdr:rowOff>142874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492124</xdr:colOff>
      <xdr:row>122</xdr:row>
      <xdr:rowOff>194775</xdr:rowOff>
    </xdr:from>
    <xdr:to>
      <xdr:col>3</xdr:col>
      <xdr:colOff>39687</xdr:colOff>
      <xdr:row>122</xdr:row>
      <xdr:rowOff>198438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119187" y="28357025"/>
          <a:ext cx="3167063" cy="3663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2</xdr:col>
      <xdr:colOff>2240209</xdr:colOff>
      <xdr:row>121</xdr:row>
      <xdr:rowOff>119062</xdr:rowOff>
    </xdr:from>
    <xdr:to>
      <xdr:col>2</xdr:col>
      <xdr:colOff>3336803</xdr:colOff>
      <xdr:row>122</xdr:row>
      <xdr:rowOff>121281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2867272" y="28059062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9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119063</xdr:colOff>
      <xdr:row>123</xdr:row>
      <xdr:rowOff>43963</xdr:rowOff>
    </xdr:from>
    <xdr:to>
      <xdr:col>13</xdr:col>
      <xdr:colOff>166687</xdr:colOff>
      <xdr:row>123</xdr:row>
      <xdr:rowOff>47625</xdr:rowOff>
    </xdr:to>
    <xdr:cxnSp macro="">
      <xdr:nvCxnSpPr>
        <xdr:cNvPr id="28" name="ตัวเชื่อมต่อตรง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>
          <a:off x="5492751" y="28428463"/>
          <a:ext cx="3206749" cy="3662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303459</xdr:colOff>
      <xdr:row>122</xdr:row>
      <xdr:rowOff>1</xdr:rowOff>
    </xdr:from>
    <xdr:to>
      <xdr:col>12</xdr:col>
      <xdr:colOff>98303</xdr:colOff>
      <xdr:row>123</xdr:row>
      <xdr:rowOff>2220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7066209" y="28162251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ร้อยละ 9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0</a:t>
          </a:r>
          <a:endParaRPr kumimoji="0" lang="th-TH" sz="10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</xdr:colOff>
      <xdr:row>147</xdr:row>
      <xdr:rowOff>49212</xdr:rowOff>
    </xdr:from>
    <xdr:to>
      <xdr:col>12</xdr:col>
      <xdr:colOff>39689</xdr:colOff>
      <xdr:row>164</xdr:row>
      <xdr:rowOff>79375</xdr:rowOff>
    </xdr:to>
    <xdr:graphicFrame macro="">
      <xdr:nvGraphicFramePr>
        <xdr:cNvPr id="37" name="แผนภูมิ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1476375</xdr:colOff>
      <xdr:row>154</xdr:row>
      <xdr:rowOff>79375</xdr:rowOff>
    </xdr:from>
    <xdr:to>
      <xdr:col>10</xdr:col>
      <xdr:colOff>381000</xdr:colOff>
      <xdr:row>154</xdr:row>
      <xdr:rowOff>83653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flipV="1">
          <a:off x="2103438" y="35417125"/>
          <a:ext cx="5500687" cy="4278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5</xdr:col>
      <xdr:colOff>49460</xdr:colOff>
      <xdr:row>153</xdr:row>
      <xdr:rowOff>7937</xdr:rowOff>
    </xdr:from>
    <xdr:to>
      <xdr:col>7</xdr:col>
      <xdr:colOff>272929</xdr:colOff>
      <xdr:row>154</xdr:row>
      <xdr:rowOff>10156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5081835" y="35123437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4 กิจกรรม</a:t>
          </a:r>
        </a:p>
      </xdr:txBody>
    </xdr:sp>
    <xdr:clientData/>
  </xdr:twoCellAnchor>
  <xdr:twoCellAnchor>
    <xdr:from>
      <xdr:col>1</xdr:col>
      <xdr:colOff>452436</xdr:colOff>
      <xdr:row>177</xdr:row>
      <xdr:rowOff>80963</xdr:rowOff>
    </xdr:from>
    <xdr:to>
      <xdr:col>11</xdr:col>
      <xdr:colOff>381000</xdr:colOff>
      <xdr:row>196</xdr:row>
      <xdr:rowOff>55563</xdr:rowOff>
    </xdr:to>
    <xdr:graphicFrame macro="">
      <xdr:nvGraphicFramePr>
        <xdr:cNvPr id="44" name="แผนภูมิ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1397000</xdr:colOff>
      <xdr:row>187</xdr:row>
      <xdr:rowOff>218592</xdr:rowOff>
    </xdr:from>
    <xdr:to>
      <xdr:col>10</xdr:col>
      <xdr:colOff>396875</xdr:colOff>
      <xdr:row>188</xdr:row>
      <xdr:rowOff>7938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>
          <a:off x="2024063" y="42954092"/>
          <a:ext cx="5595937" cy="11596"/>
        </a:xfrm>
        <a:prstGeom prst="line">
          <a:avLst/>
        </a:prstGeom>
        <a:noFill/>
        <a:ln w="25400" cap="flat" cmpd="sng" algn="ctr">
          <a:solidFill>
            <a:srgbClr val="F79646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4</xdr:col>
      <xdr:colOff>327273</xdr:colOff>
      <xdr:row>186</xdr:row>
      <xdr:rowOff>182562</xdr:rowOff>
    </xdr:from>
    <xdr:to>
      <xdr:col>7</xdr:col>
      <xdr:colOff>185617</xdr:colOff>
      <xdr:row>187</xdr:row>
      <xdr:rowOff>184781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4994523" y="42695812"/>
          <a:ext cx="1096594" cy="2244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  ≥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 </a:t>
          </a:r>
          <a:r>
            <a:rPr kumimoji="0" lang="th-TH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ครั้ง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27"/>
  <sheetViews>
    <sheetView view="pageBreakPreview" zoomScale="80" zoomScaleNormal="100" zoomScaleSheetLayoutView="80" workbookViewId="0">
      <selection activeCell="M17" sqref="M17"/>
    </sheetView>
  </sheetViews>
  <sheetFormatPr defaultColWidth="9.125" defaultRowHeight="14.3"/>
  <cols>
    <col min="1" max="16384" width="9.125" style="1666"/>
  </cols>
  <sheetData>
    <row r="7" spans="1:13" ht="9.6999999999999993" customHeight="1">
      <c r="A7" s="1856" t="s">
        <v>767</v>
      </c>
      <c r="B7" s="1857"/>
      <c r="C7" s="1857"/>
      <c r="D7" s="1857"/>
      <c r="E7" s="1857"/>
      <c r="F7" s="1857"/>
      <c r="G7" s="1857"/>
      <c r="H7" s="1857"/>
      <c r="I7" s="1857"/>
      <c r="J7" s="1857"/>
      <c r="K7" s="1857"/>
      <c r="L7" s="1857"/>
      <c r="M7" s="1857"/>
    </row>
    <row r="8" spans="1:13" ht="24.8" customHeight="1">
      <c r="A8" s="1686"/>
      <c r="B8" s="1686"/>
      <c r="C8" s="1686"/>
      <c r="D8" s="1686"/>
      <c r="E8" s="1686"/>
      <c r="F8" s="1686"/>
      <c r="G8" s="1686" t="s">
        <v>788</v>
      </c>
      <c r="H8" s="1686"/>
      <c r="I8" s="1686"/>
      <c r="J8" s="1686"/>
      <c r="K8" s="1686"/>
      <c r="L8" s="1686"/>
      <c r="M8" s="1686"/>
    </row>
    <row r="10" spans="1:13" ht="33.299999999999997">
      <c r="A10" s="1858" t="s">
        <v>789</v>
      </c>
      <c r="B10" s="1859"/>
      <c r="C10" s="1859"/>
      <c r="D10" s="1859"/>
      <c r="E10" s="1859"/>
      <c r="F10" s="1859"/>
      <c r="G10" s="1859"/>
      <c r="H10" s="1859"/>
      <c r="I10" s="1859"/>
      <c r="J10" s="1859"/>
      <c r="K10" s="1859"/>
      <c r="L10" s="1859"/>
      <c r="M10" s="1859"/>
    </row>
    <row r="11" spans="1:13" ht="36">
      <c r="A11" s="1860" t="s">
        <v>768</v>
      </c>
      <c r="B11" s="1861"/>
      <c r="C11" s="1861"/>
      <c r="D11" s="1861"/>
      <c r="E11" s="1861"/>
      <c r="F11" s="1861"/>
      <c r="G11" s="1861"/>
      <c r="H11" s="1861"/>
      <c r="I11" s="1861"/>
      <c r="J11" s="1861"/>
      <c r="K11" s="1861"/>
      <c r="L11" s="1861"/>
      <c r="M11" s="1861"/>
    </row>
    <row r="12" spans="1:13" ht="23.8">
      <c r="A12" s="1691"/>
      <c r="B12" s="1691"/>
      <c r="C12" s="1691"/>
      <c r="D12" s="1691"/>
      <c r="E12" s="1691"/>
      <c r="F12" s="1691"/>
      <c r="G12" s="1691" t="s">
        <v>773</v>
      </c>
      <c r="H12" s="1691"/>
      <c r="I12" s="1691"/>
      <c r="J12" s="1691"/>
      <c r="K12" s="1691"/>
      <c r="L12" s="1691"/>
      <c r="M12" s="1691"/>
    </row>
    <row r="13" spans="1:13" ht="27" customHeight="1">
      <c r="A13" s="1667"/>
      <c r="B13" s="1667"/>
      <c r="C13" s="1667"/>
      <c r="D13" s="1667"/>
      <c r="E13" s="1667"/>
      <c r="F13" s="1667"/>
      <c r="G13" s="1724" t="s">
        <v>774</v>
      </c>
      <c r="H13" s="1723"/>
      <c r="I13" s="1667"/>
      <c r="J13" s="1667"/>
      <c r="K13" s="1667"/>
      <c r="L13" s="1667"/>
      <c r="M13" s="1667"/>
    </row>
    <row r="14" spans="1:13" ht="23.8">
      <c r="A14" s="1862" t="s">
        <v>769</v>
      </c>
      <c r="B14" s="1862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</row>
    <row r="27" spans="9:12" ht="27.85">
      <c r="I27" s="1668"/>
      <c r="L27" s="1669" t="s">
        <v>787</v>
      </c>
    </row>
  </sheetData>
  <mergeCells count="4">
    <mergeCell ref="A7:M7"/>
    <mergeCell ref="A10:M10"/>
    <mergeCell ref="A11:M11"/>
    <mergeCell ref="A14:M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16"/>
  <sheetViews>
    <sheetView tabSelected="1" view="pageBreakPreview" topLeftCell="A322" zoomScale="110" zoomScaleNormal="100" zoomScaleSheetLayoutView="110" workbookViewId="0">
      <selection activeCell="N203" sqref="N203"/>
    </sheetView>
  </sheetViews>
  <sheetFormatPr defaultColWidth="9.125" defaultRowHeight="21.1"/>
  <cols>
    <col min="1" max="1" width="1.625" style="54" customWidth="1"/>
    <col min="2" max="2" width="5.625" style="54" customWidth="1"/>
    <col min="3" max="3" width="59" style="4" customWidth="1"/>
    <col min="4" max="4" width="6" style="62" customWidth="1"/>
    <col min="5" max="5" width="6" style="4" customWidth="1"/>
    <col min="6" max="6" width="5.375" style="4" customWidth="1"/>
    <col min="7" max="7" width="6.375" style="4" customWidth="1"/>
    <col min="8" max="8" width="6.125" style="4" customWidth="1"/>
    <col min="9" max="9" width="5.625" style="4" customWidth="1"/>
    <col min="10" max="13" width="6.375" style="4" customWidth="1"/>
    <col min="14" max="14" width="5.375" style="31" customWidth="1"/>
    <col min="15" max="15" width="22" style="30" customWidth="1"/>
    <col min="16" max="16384" width="9.125" style="30"/>
  </cols>
  <sheetData>
    <row r="1" spans="1:15" s="40" customFormat="1" ht="17.5" customHeight="1">
      <c r="A1" s="45"/>
      <c r="B1" s="1868" t="s">
        <v>721</v>
      </c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46"/>
    </row>
    <row r="2" spans="1:15" s="1" customFormat="1" ht="19.7" customHeight="1">
      <c r="A2" s="1874" t="s">
        <v>775</v>
      </c>
      <c r="B2" s="1875"/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67"/>
    </row>
    <row r="3" spans="1:15" s="1" customFormat="1" ht="19.2" customHeight="1">
      <c r="A3" s="47"/>
      <c r="B3" s="47"/>
      <c r="C3" s="1871" t="s">
        <v>769</v>
      </c>
      <c r="D3" s="1871"/>
      <c r="E3" s="1871"/>
      <c r="F3" s="1871"/>
      <c r="G3" s="1871"/>
      <c r="H3" s="1871"/>
      <c r="I3" s="1871"/>
      <c r="J3" s="1871"/>
      <c r="K3" s="1871"/>
      <c r="L3" s="1871"/>
      <c r="M3" s="1871"/>
      <c r="N3" s="1871"/>
    </row>
    <row r="4" spans="1:15" s="1" customFormat="1" ht="19.55" customHeight="1">
      <c r="A4" s="49"/>
      <c r="B4" s="49"/>
      <c r="C4" s="2"/>
      <c r="D4" s="57"/>
      <c r="E4" s="2"/>
      <c r="F4" s="2"/>
      <c r="G4" s="2"/>
      <c r="H4" s="2"/>
      <c r="I4" s="2"/>
      <c r="J4" s="2"/>
      <c r="K4" s="2"/>
      <c r="L4" s="2"/>
      <c r="M4" s="2"/>
      <c r="N4" s="67" t="s">
        <v>264</v>
      </c>
    </row>
    <row r="5" spans="1:15" s="48" customFormat="1" ht="22.6" customHeight="1">
      <c r="A5" s="1869">
        <v>7.1</v>
      </c>
      <c r="B5" s="1870"/>
      <c r="C5" s="1876" t="s">
        <v>85</v>
      </c>
      <c r="D5" s="1877"/>
      <c r="E5" s="1877"/>
      <c r="F5" s="1877"/>
      <c r="G5" s="1877"/>
      <c r="H5" s="1877"/>
      <c r="I5" s="1877"/>
      <c r="J5" s="1877"/>
      <c r="K5" s="1877"/>
      <c r="L5" s="1877"/>
      <c r="M5" s="1877"/>
      <c r="N5" s="1878"/>
    </row>
    <row r="6" spans="1:15" s="275" customFormat="1" ht="21.75" customHeight="1">
      <c r="A6" s="269"/>
      <c r="B6" s="270"/>
      <c r="C6" s="271" t="s">
        <v>87</v>
      </c>
      <c r="D6" s="270"/>
      <c r="E6" s="270"/>
      <c r="F6" s="270"/>
      <c r="G6" s="270"/>
      <c r="H6" s="272"/>
      <c r="I6" s="273"/>
      <c r="J6" s="273"/>
      <c r="K6" s="272"/>
      <c r="L6" s="273"/>
      <c r="M6" s="273"/>
      <c r="N6" s="272"/>
      <c r="O6" s="274"/>
    </row>
    <row r="7" spans="1:15" s="275" customFormat="1" ht="21.75" customHeight="1">
      <c r="A7" s="269"/>
      <c r="B7" s="271" t="s">
        <v>88</v>
      </c>
      <c r="C7" s="271"/>
      <c r="D7" s="270"/>
      <c r="E7" s="270"/>
      <c r="F7" s="270"/>
      <c r="G7" s="270"/>
      <c r="H7" s="272"/>
      <c r="I7" s="273"/>
      <c r="J7" s="273"/>
      <c r="K7" s="272"/>
      <c r="L7" s="273"/>
      <c r="M7" s="273"/>
      <c r="N7" s="272"/>
      <c r="O7" s="274"/>
    </row>
    <row r="8" spans="1:15" s="275" customFormat="1" ht="21.75" customHeight="1">
      <c r="A8" s="269"/>
      <c r="B8" s="271" t="s">
        <v>89</v>
      </c>
      <c r="C8" s="271"/>
      <c r="D8" s="270"/>
      <c r="E8" s="270"/>
      <c r="F8" s="270"/>
      <c r="G8" s="270"/>
      <c r="H8" s="272"/>
      <c r="I8" s="273"/>
      <c r="J8" s="273"/>
      <c r="K8" s="272"/>
      <c r="L8" s="273"/>
      <c r="M8" s="273"/>
      <c r="N8" s="272"/>
      <c r="O8" s="274"/>
    </row>
    <row r="9" spans="1:15" s="275" customFormat="1" ht="21.75" customHeight="1">
      <c r="A9" s="269"/>
      <c r="B9" s="271" t="s">
        <v>90</v>
      </c>
      <c r="C9" s="271"/>
      <c r="D9" s="270"/>
      <c r="E9" s="270"/>
      <c r="F9" s="270"/>
      <c r="G9" s="270"/>
      <c r="H9" s="272"/>
      <c r="I9" s="273"/>
      <c r="J9" s="273"/>
      <c r="K9" s="272"/>
      <c r="L9" s="273"/>
      <c r="M9" s="273"/>
      <c r="N9" s="272"/>
      <c r="O9" s="274"/>
    </row>
    <row r="10" spans="1:15" s="275" customFormat="1" ht="21.75" customHeight="1">
      <c r="A10" s="269"/>
      <c r="B10" s="271"/>
      <c r="C10" s="271" t="s">
        <v>91</v>
      </c>
      <c r="D10" s="270"/>
      <c r="E10" s="270"/>
      <c r="F10" s="270"/>
      <c r="G10" s="270"/>
      <c r="H10" s="272"/>
      <c r="I10" s="273"/>
      <c r="J10" s="273"/>
      <c r="K10" s="272"/>
      <c r="L10" s="273"/>
      <c r="M10" s="273"/>
      <c r="N10" s="272"/>
      <c r="O10" s="274"/>
    </row>
    <row r="11" spans="1:15" s="275" customFormat="1" ht="21.75" customHeight="1">
      <c r="A11" s="269"/>
      <c r="B11" s="271" t="s">
        <v>92</v>
      </c>
      <c r="C11" s="271"/>
      <c r="D11" s="270"/>
      <c r="E11" s="270"/>
      <c r="F11" s="270"/>
      <c r="G11" s="270"/>
      <c r="H11" s="272"/>
      <c r="I11" s="273"/>
      <c r="J11" s="273"/>
      <c r="K11" s="272"/>
      <c r="L11" s="273"/>
      <c r="M11" s="273"/>
      <c r="N11" s="272"/>
      <c r="O11" s="274"/>
    </row>
    <row r="12" spans="1:15" s="275" customFormat="1" ht="21.75" customHeight="1">
      <c r="A12" s="269"/>
      <c r="B12" s="276" t="s">
        <v>93</v>
      </c>
      <c r="C12" s="276"/>
      <c r="D12" s="277"/>
      <c r="E12" s="269"/>
      <c r="F12" s="269"/>
      <c r="G12" s="269"/>
      <c r="H12" s="278"/>
      <c r="I12" s="279"/>
      <c r="J12" s="279"/>
      <c r="K12" s="278"/>
      <c r="L12" s="279"/>
      <c r="M12" s="279"/>
      <c r="N12" s="278"/>
      <c r="O12" s="280"/>
    </row>
    <row r="13" spans="1:15" s="275" customFormat="1" ht="21.75" customHeight="1">
      <c r="A13" s="269"/>
      <c r="B13" s="276" t="s">
        <v>94</v>
      </c>
      <c r="C13" s="276"/>
      <c r="D13" s="277"/>
      <c r="E13" s="269"/>
      <c r="F13" s="269"/>
      <c r="G13" s="269"/>
      <c r="H13" s="278"/>
      <c r="I13" s="279"/>
      <c r="J13" s="279"/>
      <c r="K13" s="278"/>
      <c r="L13" s="279"/>
      <c r="M13" s="279"/>
      <c r="N13" s="278"/>
      <c r="O13" s="280"/>
    </row>
    <row r="14" spans="1:15" s="275" customFormat="1" ht="21.25" customHeight="1">
      <c r="A14" s="269"/>
      <c r="B14" s="277"/>
      <c r="C14" s="281" t="s">
        <v>95</v>
      </c>
      <c r="D14" s="277"/>
      <c r="E14" s="269"/>
      <c r="F14" s="269"/>
      <c r="G14" s="269"/>
      <c r="H14" s="278"/>
      <c r="I14" s="279"/>
      <c r="J14" s="279"/>
      <c r="K14" s="278"/>
      <c r="L14" s="279"/>
      <c r="M14" s="279"/>
      <c r="N14" s="278"/>
      <c r="O14" s="280"/>
    </row>
    <row r="15" spans="1:15" s="275" customFormat="1" ht="21.75" customHeight="1">
      <c r="A15" s="282"/>
      <c r="B15" s="281" t="s">
        <v>96</v>
      </c>
      <c r="C15" s="283"/>
      <c r="E15" s="284"/>
      <c r="F15" s="284"/>
      <c r="G15" s="284"/>
      <c r="H15" s="285"/>
      <c r="I15" s="286"/>
      <c r="J15" s="286"/>
      <c r="K15" s="285"/>
      <c r="L15" s="286"/>
      <c r="M15" s="286"/>
      <c r="N15" s="285"/>
      <c r="O15" s="287"/>
    </row>
    <row r="16" spans="1:15" s="275" customFormat="1" ht="21.75" customHeight="1">
      <c r="A16" s="282"/>
      <c r="B16" s="288" t="s">
        <v>97</v>
      </c>
      <c r="C16" s="281"/>
      <c r="E16" s="284"/>
      <c r="F16" s="284"/>
      <c r="G16" s="284"/>
      <c r="H16" s="285"/>
      <c r="I16" s="286"/>
      <c r="J16" s="286"/>
      <c r="K16" s="285"/>
      <c r="L16" s="286"/>
      <c r="M16" s="286"/>
      <c r="N16" s="285"/>
      <c r="O16" s="287"/>
    </row>
    <row r="17" spans="1:15" s="275" customFormat="1" ht="21.75" customHeight="1">
      <c r="A17" s="282"/>
      <c r="B17" s="288"/>
      <c r="C17" s="281"/>
      <c r="E17" s="284"/>
      <c r="F17" s="284"/>
      <c r="G17" s="284"/>
      <c r="H17" s="285"/>
      <c r="I17" s="286"/>
      <c r="J17" s="286"/>
      <c r="K17" s="285"/>
      <c r="L17" s="286"/>
      <c r="M17" s="286"/>
      <c r="N17" s="285"/>
      <c r="O17" s="287"/>
    </row>
    <row r="18" spans="1:15" s="275" customFormat="1" ht="21.75" customHeight="1">
      <c r="A18" s="282"/>
      <c r="B18" s="288"/>
      <c r="C18" s="281"/>
      <c r="E18" s="284"/>
      <c r="F18" s="284"/>
      <c r="G18" s="284"/>
      <c r="H18" s="285"/>
      <c r="I18" s="286"/>
      <c r="J18" s="286"/>
      <c r="K18" s="285"/>
      <c r="L18" s="286"/>
      <c r="M18" s="286"/>
      <c r="N18" s="285"/>
      <c r="O18" s="287"/>
    </row>
    <row r="19" spans="1:15" s="275" customFormat="1" ht="21.75" customHeight="1">
      <c r="A19" s="282"/>
      <c r="B19" s="288"/>
      <c r="C19" s="281"/>
      <c r="E19" s="284"/>
      <c r="F19" s="284"/>
      <c r="G19" s="284"/>
      <c r="H19" s="285"/>
      <c r="I19" s="286"/>
      <c r="J19" s="286"/>
      <c r="K19" s="285"/>
      <c r="L19" s="286"/>
      <c r="M19" s="286"/>
      <c r="N19" s="285"/>
      <c r="O19" s="287"/>
    </row>
    <row r="20" spans="1:15" s="275" customFormat="1" ht="21.75" customHeight="1">
      <c r="A20" s="282"/>
      <c r="B20" s="288"/>
      <c r="C20" s="281"/>
      <c r="E20" s="284"/>
      <c r="F20" s="284"/>
      <c r="G20" s="284"/>
      <c r="H20" s="285"/>
      <c r="I20" s="286"/>
      <c r="J20" s="286"/>
      <c r="K20" s="285"/>
      <c r="L20" s="286"/>
      <c r="M20" s="286"/>
      <c r="N20" s="285"/>
      <c r="O20" s="287"/>
    </row>
    <row r="21" spans="1:15" s="275" customFormat="1" ht="21.75" customHeight="1">
      <c r="A21" s="282"/>
      <c r="B21" s="288"/>
      <c r="C21" s="281"/>
      <c r="E21" s="284"/>
      <c r="F21" s="284"/>
      <c r="G21" s="284"/>
      <c r="H21" s="285"/>
      <c r="I21" s="286"/>
      <c r="J21" s="286"/>
      <c r="K21" s="285"/>
      <c r="L21" s="286"/>
      <c r="M21" s="286"/>
      <c r="N21" s="285"/>
      <c r="O21" s="287"/>
    </row>
    <row r="22" spans="1:15" s="275" customFormat="1" ht="21.75" customHeight="1">
      <c r="A22" s="282"/>
      <c r="B22" s="288"/>
      <c r="C22" s="281"/>
      <c r="E22" s="284"/>
      <c r="F22" s="284"/>
      <c r="G22" s="284"/>
      <c r="H22" s="285"/>
      <c r="I22" s="286"/>
      <c r="J22" s="286"/>
      <c r="K22" s="285"/>
      <c r="L22" s="286"/>
      <c r="M22" s="286"/>
      <c r="N22" s="285"/>
      <c r="O22" s="287"/>
    </row>
    <row r="23" spans="1:15" s="275" customFormat="1" ht="21.75" customHeight="1">
      <c r="A23" s="282"/>
      <c r="B23" s="288"/>
      <c r="C23" s="281"/>
      <c r="E23" s="284"/>
      <c r="F23" s="284"/>
      <c r="G23" s="284"/>
      <c r="H23" s="285"/>
      <c r="I23" s="286"/>
      <c r="J23" s="286"/>
      <c r="K23" s="285"/>
      <c r="L23" s="286"/>
      <c r="M23" s="286"/>
      <c r="N23" s="285"/>
      <c r="O23" s="287"/>
    </row>
    <row r="24" spans="1:15" s="275" customFormat="1" ht="21.75" customHeight="1">
      <c r="A24" s="282"/>
      <c r="B24" s="288"/>
      <c r="C24" s="281"/>
      <c r="E24" s="284"/>
      <c r="F24" s="284"/>
      <c r="G24" s="284"/>
      <c r="H24" s="285"/>
      <c r="I24" s="286"/>
      <c r="J24" s="286"/>
      <c r="K24" s="285"/>
      <c r="L24" s="286"/>
      <c r="M24" s="286"/>
      <c r="N24" s="285"/>
      <c r="O24" s="287"/>
    </row>
    <row r="25" spans="1:15" s="275" customFormat="1" ht="18" customHeight="1">
      <c r="A25" s="282"/>
      <c r="B25" s="288"/>
      <c r="C25" s="281"/>
      <c r="D25" s="284"/>
      <c r="E25" s="284"/>
      <c r="F25" s="284"/>
      <c r="G25" s="284"/>
      <c r="H25" s="285"/>
      <c r="I25" s="286"/>
      <c r="J25" s="286"/>
      <c r="K25" s="285"/>
      <c r="L25" s="286"/>
      <c r="M25" s="286"/>
      <c r="N25" s="67"/>
      <c r="O25" s="287"/>
    </row>
    <row r="26" spans="1:15" s="3" customFormat="1" ht="20.399999999999999" customHeight="1">
      <c r="A26" s="52"/>
      <c r="B26" s="1663"/>
      <c r="C26" s="1663"/>
      <c r="D26" s="1772" t="s">
        <v>786</v>
      </c>
      <c r="E26" s="1663"/>
      <c r="F26" s="1663"/>
      <c r="G26" s="1663"/>
      <c r="H26" s="1663"/>
      <c r="I26" s="1663"/>
      <c r="J26" s="1663"/>
      <c r="K26" s="1663"/>
      <c r="L26" s="1663"/>
      <c r="M26" s="1663"/>
      <c r="N26" s="66" t="s">
        <v>265</v>
      </c>
    </row>
    <row r="27" spans="1:15" s="3" customFormat="1" ht="20.05" customHeight="1">
      <c r="A27" s="185"/>
      <c r="B27" s="241" t="s">
        <v>84</v>
      </c>
      <c r="C27" s="1867" t="s">
        <v>0</v>
      </c>
      <c r="D27" s="37" t="s">
        <v>10</v>
      </c>
      <c r="E27" s="71"/>
      <c r="F27" s="72"/>
      <c r="G27" s="72"/>
      <c r="H27" s="72"/>
      <c r="I27" s="133" t="s">
        <v>52</v>
      </c>
      <c r="J27" s="72"/>
      <c r="K27" s="72"/>
      <c r="L27" s="72"/>
      <c r="M27" s="73"/>
      <c r="N27" s="41" t="s">
        <v>50</v>
      </c>
    </row>
    <row r="28" spans="1:15" s="3" customFormat="1" ht="17.7" customHeight="1">
      <c r="A28" s="186"/>
      <c r="B28" s="187"/>
      <c r="C28" s="1867"/>
      <c r="D28" s="38" t="s">
        <v>48</v>
      </c>
      <c r="E28" s="117"/>
      <c r="F28" s="118" t="s">
        <v>9</v>
      </c>
      <c r="G28" s="119"/>
      <c r="H28" s="114"/>
      <c r="I28" s="115" t="s">
        <v>8</v>
      </c>
      <c r="J28" s="116"/>
      <c r="K28" s="136"/>
      <c r="L28" s="137" t="s">
        <v>7</v>
      </c>
      <c r="M28" s="138"/>
      <c r="N28" s="42" t="s">
        <v>51</v>
      </c>
    </row>
    <row r="29" spans="1:15" s="3" customFormat="1" ht="18.350000000000001" customHeight="1">
      <c r="A29" s="186"/>
      <c r="B29" s="187"/>
      <c r="C29" s="1867"/>
      <c r="D29" s="38" t="s">
        <v>49</v>
      </c>
      <c r="E29" s="36" t="s">
        <v>47</v>
      </c>
      <c r="F29" s="36" t="s">
        <v>45</v>
      </c>
      <c r="G29" s="36" t="s">
        <v>46</v>
      </c>
      <c r="H29" s="36" t="s">
        <v>47</v>
      </c>
      <c r="I29" s="36" t="s">
        <v>45</v>
      </c>
      <c r="J29" s="36" t="s">
        <v>46</v>
      </c>
      <c r="K29" s="36" t="s">
        <v>47</v>
      </c>
      <c r="L29" s="36" t="s">
        <v>45</v>
      </c>
      <c r="M29" s="36" t="s">
        <v>46</v>
      </c>
      <c r="N29" s="64" t="s">
        <v>57</v>
      </c>
    </row>
    <row r="30" spans="1:15" s="3" customFormat="1" ht="18.350000000000001" customHeight="1">
      <c r="A30" s="239"/>
      <c r="B30" s="240"/>
      <c r="C30" s="1867"/>
      <c r="D30" s="39" t="s">
        <v>7</v>
      </c>
      <c r="E30" s="39"/>
      <c r="F30" s="39"/>
      <c r="G30" s="39"/>
      <c r="H30" s="39"/>
      <c r="I30" s="39"/>
      <c r="J30" s="39"/>
      <c r="K30" s="39"/>
      <c r="L30" s="39"/>
      <c r="M30" s="39"/>
      <c r="N30" s="42"/>
    </row>
    <row r="31" spans="1:15" s="3" customFormat="1" ht="20.399999999999999" customHeight="1">
      <c r="A31" s="290"/>
      <c r="B31" s="308" t="s">
        <v>76</v>
      </c>
      <c r="C31" s="1872" t="s">
        <v>99</v>
      </c>
      <c r="D31" s="1873"/>
      <c r="E31" s="1873"/>
      <c r="F31" s="1873"/>
      <c r="G31" s="1873"/>
      <c r="H31" s="1873"/>
      <c r="I31" s="1873"/>
      <c r="J31" s="1873"/>
      <c r="K31" s="1873"/>
      <c r="L31" s="1873"/>
      <c r="M31" s="1873"/>
      <c r="N31" s="296"/>
    </row>
    <row r="32" spans="1:15" s="3" customFormat="1" ht="19.7" customHeight="1">
      <c r="A32" s="297"/>
      <c r="B32" s="298"/>
      <c r="C32" s="301" t="s">
        <v>250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300"/>
    </row>
    <row r="33" spans="1:15" s="3" customFormat="1" ht="21.75" customHeight="1">
      <c r="A33" s="50"/>
      <c r="B33" s="411">
        <v>1.1000000000000001</v>
      </c>
      <c r="C33" s="104" t="s">
        <v>53</v>
      </c>
      <c r="D33" s="37" t="s">
        <v>135</v>
      </c>
      <c r="E33" s="123"/>
      <c r="F33" s="123"/>
      <c r="G33" s="123"/>
      <c r="H33" s="128"/>
      <c r="I33" s="128"/>
      <c r="J33" s="128"/>
      <c r="K33" s="139"/>
      <c r="L33" s="139"/>
      <c r="M33" s="139"/>
      <c r="N33" s="20"/>
    </row>
    <row r="34" spans="1:15" s="3" customFormat="1" ht="20.399999999999999" customHeight="1">
      <c r="A34" s="50"/>
      <c r="B34" s="412" t="s">
        <v>1</v>
      </c>
      <c r="C34" s="43" t="s">
        <v>54</v>
      </c>
      <c r="D34" s="38"/>
      <c r="E34" s="134"/>
      <c r="F34" s="134"/>
      <c r="G34" s="134"/>
      <c r="H34" s="135"/>
      <c r="I34" s="135"/>
      <c r="J34" s="135"/>
      <c r="K34" s="141"/>
      <c r="L34" s="141"/>
      <c r="M34" s="141"/>
      <c r="N34" s="23"/>
    </row>
    <row r="35" spans="1:15" s="3" customFormat="1" ht="21.75" customHeight="1">
      <c r="A35" s="50"/>
      <c r="B35" s="413"/>
      <c r="C35" s="1770" t="s">
        <v>783</v>
      </c>
      <c r="D35" s="38"/>
      <c r="E35" s="58">
        <v>431</v>
      </c>
      <c r="F35" s="58">
        <v>431</v>
      </c>
      <c r="G35" s="120">
        <f>F35/E35*100</f>
        <v>100</v>
      </c>
      <c r="H35" s="58">
        <v>439</v>
      </c>
      <c r="I35" s="58">
        <v>438</v>
      </c>
      <c r="J35" s="125">
        <f>I35/H35*100</f>
        <v>99.772209567198175</v>
      </c>
      <c r="K35" s="58">
        <v>435</v>
      </c>
      <c r="L35" s="58">
        <v>428</v>
      </c>
      <c r="M35" s="129">
        <f>L35/K35*100</f>
        <v>98.390804597701148</v>
      </c>
      <c r="N35" s="1417" t="s">
        <v>483</v>
      </c>
    </row>
    <row r="36" spans="1:15" s="3" customFormat="1" ht="20.25" customHeight="1">
      <c r="A36" s="50"/>
      <c r="B36" s="413"/>
      <c r="C36" s="1771" t="s">
        <v>784</v>
      </c>
      <c r="D36" s="39"/>
      <c r="E36" s="65">
        <v>397</v>
      </c>
      <c r="F36" s="65">
        <v>300</v>
      </c>
      <c r="G36" s="121">
        <f>F36/E36*100</f>
        <v>75.566750629722918</v>
      </c>
      <c r="H36" s="65">
        <v>382</v>
      </c>
      <c r="I36" s="65">
        <v>359</v>
      </c>
      <c r="J36" s="126">
        <f>I36/H36*100</f>
        <v>93.979057591623032</v>
      </c>
      <c r="K36" s="65">
        <v>404</v>
      </c>
      <c r="L36" s="65">
        <v>375</v>
      </c>
      <c r="M36" s="130">
        <f>L36/K36*100</f>
        <v>92.821782178217831</v>
      </c>
      <c r="N36" s="70"/>
    </row>
    <row r="37" spans="1:15" s="3" customFormat="1" ht="21.1" customHeight="1">
      <c r="A37" s="56"/>
      <c r="B37" s="414">
        <v>1.2</v>
      </c>
      <c r="C37" s="104" t="s">
        <v>55</v>
      </c>
      <c r="D37" s="408" t="s">
        <v>135</v>
      </c>
      <c r="E37" s="925">
        <f>E40+E41+E42+E43+E44+E45+E46+E47+E48+E49</f>
        <v>1808</v>
      </c>
      <c r="F37" s="925">
        <f>F40+F41+F42+F43+F45+F46+F47+F48+F49</f>
        <v>535</v>
      </c>
      <c r="G37" s="923">
        <f>F37/E37*100</f>
        <v>29.590707964601769</v>
      </c>
      <c r="H37" s="927">
        <f>H40+H41+H42+H43+H44+H45+H46+H47+H48+H49</f>
        <v>2144</v>
      </c>
      <c r="I37" s="927">
        <f>I40+I41+I42+I43+I44+I45+I46+I47+I48+I49</f>
        <v>780</v>
      </c>
      <c r="J37" s="924">
        <f>I37/H37*100</f>
        <v>36.380597014925378</v>
      </c>
      <c r="K37" s="1727">
        <f>K40+K41+K42+K43+K44+K45+K46+K47+K48+K49</f>
        <v>1658</v>
      </c>
      <c r="L37" s="1727">
        <f>L40+L41+L42+L43+L45+L47+L48+L49</f>
        <v>1199</v>
      </c>
      <c r="M37" s="1728">
        <f>L37/K37*100</f>
        <v>72.316043425814229</v>
      </c>
      <c r="N37" s="1553"/>
    </row>
    <row r="38" spans="1:15" s="3" customFormat="1" ht="19.2" customHeight="1">
      <c r="A38" s="50"/>
      <c r="B38" s="412" t="s">
        <v>2</v>
      </c>
      <c r="C38" s="43" t="s">
        <v>56</v>
      </c>
      <c r="D38" s="409"/>
      <c r="E38" s="134"/>
      <c r="F38" s="134"/>
      <c r="G38" s="134"/>
      <c r="H38" s="135"/>
      <c r="I38" s="135"/>
      <c r="J38" s="135"/>
      <c r="K38" s="141"/>
      <c r="L38" s="141"/>
      <c r="M38" s="141"/>
      <c r="N38" s="23"/>
    </row>
    <row r="39" spans="1:15" s="3" customFormat="1" ht="19.2" customHeight="1">
      <c r="A39" s="50"/>
      <c r="B39" s="415"/>
      <c r="C39" s="43" t="s">
        <v>785</v>
      </c>
      <c r="D39" s="409"/>
      <c r="E39" s="122"/>
      <c r="F39" s="122"/>
      <c r="G39" s="122"/>
      <c r="H39" s="127"/>
      <c r="I39" s="127"/>
      <c r="J39" s="127"/>
      <c r="K39" s="131"/>
      <c r="L39" s="131"/>
      <c r="M39" s="131"/>
      <c r="N39" s="23"/>
    </row>
    <row r="40" spans="1:15" s="3" customFormat="1" ht="19.7" customHeight="1">
      <c r="A40" s="50"/>
      <c r="B40" s="34"/>
      <c r="C40" s="78" t="s">
        <v>13</v>
      </c>
      <c r="D40" s="409"/>
      <c r="E40" s="60">
        <v>89</v>
      </c>
      <c r="F40" s="60">
        <v>89</v>
      </c>
      <c r="G40" s="122">
        <f>F40/E40*100</f>
        <v>100</v>
      </c>
      <c r="H40" s="60">
        <v>144</v>
      </c>
      <c r="I40" s="60">
        <v>140</v>
      </c>
      <c r="J40" s="127">
        <f t="shared" ref="J40:J47" si="0">I40/H40*100</f>
        <v>97.222222222222214</v>
      </c>
      <c r="K40" s="1719">
        <v>142</v>
      </c>
      <c r="L40" s="1719">
        <v>142</v>
      </c>
      <c r="M40" s="1720">
        <f t="shared" ref="M40:M49" si="1">L40/K40*100</f>
        <v>100</v>
      </c>
      <c r="N40" s="1546"/>
    </row>
    <row r="41" spans="1:15" s="3" customFormat="1" ht="19.55" customHeight="1">
      <c r="A41" s="50"/>
      <c r="B41" s="34"/>
      <c r="C41" s="1729" t="s">
        <v>14</v>
      </c>
      <c r="D41" s="409"/>
      <c r="E41" s="1730">
        <v>122</v>
      </c>
      <c r="F41" s="1730">
        <v>55</v>
      </c>
      <c r="G41" s="1731">
        <f>F41/E41*100</f>
        <v>45.081967213114751</v>
      </c>
      <c r="H41" s="1730">
        <v>124</v>
      </c>
      <c r="I41" s="1730">
        <v>63</v>
      </c>
      <c r="J41" s="1732">
        <f t="shared" si="0"/>
        <v>50.806451612903224</v>
      </c>
      <c r="K41" s="1725">
        <v>127</v>
      </c>
      <c r="L41" s="1725">
        <v>54</v>
      </c>
      <c r="M41" s="1726">
        <f t="shared" si="1"/>
        <v>42.519685039370081</v>
      </c>
      <c r="N41" s="1548"/>
      <c r="O41" s="1733" t="s">
        <v>548</v>
      </c>
    </row>
    <row r="42" spans="1:15" s="3" customFormat="1" ht="20.25" customHeight="1">
      <c r="A42" s="50"/>
      <c r="B42" s="34"/>
      <c r="C42" s="78" t="s">
        <v>15</v>
      </c>
      <c r="D42" s="409"/>
      <c r="E42" s="1418">
        <v>52</v>
      </c>
      <c r="F42" s="1418">
        <v>52</v>
      </c>
      <c r="G42" s="1419">
        <f>F42/E42*100</f>
        <v>100</v>
      </c>
      <c r="H42" s="1418">
        <v>68</v>
      </c>
      <c r="I42" s="1418">
        <v>67</v>
      </c>
      <c r="J42" s="1420">
        <f t="shared" si="0"/>
        <v>98.529411764705884</v>
      </c>
      <c r="K42" s="255">
        <v>63</v>
      </c>
      <c r="L42" s="255">
        <v>59</v>
      </c>
      <c r="M42" s="258">
        <f t="shared" si="1"/>
        <v>93.650793650793645</v>
      </c>
      <c r="N42" s="27"/>
    </row>
    <row r="43" spans="1:15" s="3" customFormat="1" ht="20.25" customHeight="1">
      <c r="A43" s="50"/>
      <c r="B43" s="34"/>
      <c r="C43" s="78" t="s">
        <v>16</v>
      </c>
      <c r="D43" s="409"/>
      <c r="E43" s="60">
        <v>30</v>
      </c>
      <c r="F43" s="60">
        <v>23</v>
      </c>
      <c r="G43" s="122">
        <f>F43/E43*100</f>
        <v>76.666666666666671</v>
      </c>
      <c r="H43" s="60">
        <v>30</v>
      </c>
      <c r="I43" s="60">
        <v>28</v>
      </c>
      <c r="J43" s="127">
        <f t="shared" si="0"/>
        <v>93.333333333333329</v>
      </c>
      <c r="K43" s="60">
        <v>30</v>
      </c>
      <c r="L43" s="60">
        <v>28</v>
      </c>
      <c r="M43" s="131">
        <f t="shared" si="1"/>
        <v>93.333333333333329</v>
      </c>
      <c r="N43" s="43"/>
    </row>
    <row r="44" spans="1:15" s="3" customFormat="1" ht="20.25" customHeight="1">
      <c r="A44" s="50"/>
      <c r="B44" s="34"/>
      <c r="C44" s="78" t="s">
        <v>17</v>
      </c>
      <c r="D44" s="409"/>
      <c r="E44" s="1203"/>
      <c r="F44" s="1430" t="s">
        <v>536</v>
      </c>
      <c r="G44" s="1429"/>
      <c r="H44" s="58">
        <v>25</v>
      </c>
      <c r="I44" s="58">
        <v>25</v>
      </c>
      <c r="J44" s="125">
        <f t="shared" si="0"/>
        <v>100</v>
      </c>
      <c r="K44" s="1208"/>
      <c r="L44" s="1428" t="s">
        <v>536</v>
      </c>
      <c r="M44" s="1427"/>
      <c r="N44" s="43"/>
    </row>
    <row r="45" spans="1:15" s="3" customFormat="1" ht="20.25" customHeight="1">
      <c r="A45" s="50"/>
      <c r="B45" s="34"/>
      <c r="C45" s="78" t="s">
        <v>18</v>
      </c>
      <c r="D45" s="409"/>
      <c r="E45" s="58">
        <v>42</v>
      </c>
      <c r="F45" s="58">
        <v>28</v>
      </c>
      <c r="G45" s="120">
        <f>F45/E45*100</f>
        <v>66.666666666666657</v>
      </c>
      <c r="H45" s="58">
        <v>47</v>
      </c>
      <c r="I45" s="58">
        <v>45</v>
      </c>
      <c r="J45" s="125">
        <f t="shared" si="0"/>
        <v>95.744680851063833</v>
      </c>
      <c r="K45" s="58">
        <v>42</v>
      </c>
      <c r="L45" s="58">
        <v>41</v>
      </c>
      <c r="M45" s="129">
        <f t="shared" si="1"/>
        <v>97.61904761904762</v>
      </c>
      <c r="N45" s="43"/>
    </row>
    <row r="46" spans="1:15" s="3" customFormat="1" ht="20.25" customHeight="1">
      <c r="A46" s="50"/>
      <c r="B46" s="292"/>
      <c r="C46" s="294" t="s">
        <v>19</v>
      </c>
      <c r="D46" s="409"/>
      <c r="E46" s="255">
        <v>24</v>
      </c>
      <c r="F46" s="255">
        <v>13</v>
      </c>
      <c r="G46" s="256">
        <f>F46/E46*100</f>
        <v>54.166666666666664</v>
      </c>
      <c r="H46" s="255">
        <v>23</v>
      </c>
      <c r="I46" s="255">
        <v>23</v>
      </c>
      <c r="J46" s="257">
        <f t="shared" si="0"/>
        <v>100</v>
      </c>
      <c r="K46" s="1208"/>
      <c r="L46" s="1428" t="s">
        <v>536</v>
      </c>
      <c r="M46" s="1427"/>
      <c r="N46" s="44"/>
    </row>
    <row r="47" spans="1:15" s="3" customFormat="1" ht="21.25" customHeight="1">
      <c r="A47" s="50"/>
      <c r="B47" s="292"/>
      <c r="C47" s="79" t="s">
        <v>20</v>
      </c>
      <c r="D47" s="409"/>
      <c r="E47" s="60">
        <v>480</v>
      </c>
      <c r="F47" s="60">
        <v>25</v>
      </c>
      <c r="G47" s="122">
        <f>F47/E47*100</f>
        <v>5.2083333333333339</v>
      </c>
      <c r="H47" s="60">
        <v>518</v>
      </c>
      <c r="I47" s="60">
        <v>69</v>
      </c>
      <c r="J47" s="127">
        <f t="shared" si="0"/>
        <v>13.320463320463322</v>
      </c>
      <c r="K47" s="60">
        <v>378</v>
      </c>
      <c r="L47" s="60">
        <v>363</v>
      </c>
      <c r="M47" s="131">
        <f t="shared" si="1"/>
        <v>96.031746031746039</v>
      </c>
      <c r="N47" s="23"/>
    </row>
    <row r="48" spans="1:15" s="3" customFormat="1" ht="21.25" customHeight="1">
      <c r="A48" s="50"/>
      <c r="B48" s="34"/>
      <c r="C48" s="78" t="s">
        <v>21</v>
      </c>
      <c r="D48" s="409"/>
      <c r="E48" s="58">
        <v>855</v>
      </c>
      <c r="F48" s="58">
        <v>136</v>
      </c>
      <c r="G48" s="120">
        <v>15.906432748538013</v>
      </c>
      <c r="H48" s="58">
        <v>1039</v>
      </c>
      <c r="I48" s="58">
        <v>194</v>
      </c>
      <c r="J48" s="125">
        <v>18.67179980750722</v>
      </c>
      <c r="K48" s="58">
        <v>821</v>
      </c>
      <c r="L48" s="58">
        <v>457</v>
      </c>
      <c r="M48" s="129">
        <f t="shared" si="1"/>
        <v>55.66382460414129</v>
      </c>
      <c r="N48" s="27"/>
    </row>
    <row r="49" spans="1:14" s="3" customFormat="1" ht="19.7" customHeight="1">
      <c r="A49" s="243"/>
      <c r="B49" s="250"/>
      <c r="C49" s="293" t="s">
        <v>22</v>
      </c>
      <c r="D49" s="410"/>
      <c r="E49" s="251">
        <v>114</v>
      </c>
      <c r="F49" s="251">
        <v>114</v>
      </c>
      <c r="G49" s="252">
        <f>F49/E49*100</f>
        <v>100</v>
      </c>
      <c r="H49" s="251">
        <v>126</v>
      </c>
      <c r="I49" s="251">
        <v>126</v>
      </c>
      <c r="J49" s="253">
        <f>I49/H49*100</f>
        <v>100</v>
      </c>
      <c r="K49" s="251">
        <v>55</v>
      </c>
      <c r="L49" s="251">
        <v>55</v>
      </c>
      <c r="M49" s="254">
        <f t="shared" si="1"/>
        <v>100</v>
      </c>
      <c r="N49" s="228"/>
    </row>
    <row r="50" spans="1:14" s="3" customFormat="1" ht="19.55" customHeight="1">
      <c r="A50" s="52"/>
      <c r="B50" s="249"/>
      <c r="C50" s="8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291"/>
    </row>
    <row r="51" spans="1:14" s="3" customFormat="1" ht="15.8" customHeight="1">
      <c r="A51" s="52"/>
      <c r="B51" s="249"/>
      <c r="C51" s="8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91"/>
    </row>
    <row r="52" spans="1:14" s="3" customFormat="1" ht="19.2" customHeight="1">
      <c r="A52" s="52"/>
      <c r="B52" s="1677"/>
      <c r="C52" s="1677"/>
      <c r="D52" s="1670" t="s">
        <v>786</v>
      </c>
      <c r="E52" s="1677"/>
      <c r="F52" s="1677"/>
      <c r="G52" s="1677"/>
      <c r="H52" s="1677"/>
      <c r="I52" s="1677"/>
      <c r="J52" s="1677"/>
      <c r="K52" s="1677"/>
      <c r="L52" s="1677"/>
      <c r="M52" s="1677"/>
      <c r="N52" s="66" t="s">
        <v>266</v>
      </c>
    </row>
    <row r="53" spans="1:14" s="3" customFormat="1" ht="20.05" customHeight="1">
      <c r="A53" s="185"/>
      <c r="B53" s="241" t="s">
        <v>84</v>
      </c>
      <c r="C53" s="1867" t="s">
        <v>0</v>
      </c>
      <c r="D53" s="37" t="s">
        <v>10</v>
      </c>
      <c r="E53" s="71"/>
      <c r="F53" s="72"/>
      <c r="G53" s="72"/>
      <c r="H53" s="72"/>
      <c r="I53" s="133" t="s">
        <v>52</v>
      </c>
      <c r="J53" s="72"/>
      <c r="K53" s="72"/>
      <c r="L53" s="72"/>
      <c r="M53" s="73"/>
      <c r="N53" s="41" t="s">
        <v>50</v>
      </c>
    </row>
    <row r="54" spans="1:14" s="3" customFormat="1" ht="19.2" customHeight="1">
      <c r="A54" s="186"/>
      <c r="B54" s="187"/>
      <c r="C54" s="1867"/>
      <c r="D54" s="38" t="s">
        <v>48</v>
      </c>
      <c r="E54" s="117"/>
      <c r="F54" s="118" t="s">
        <v>9</v>
      </c>
      <c r="G54" s="119"/>
      <c r="H54" s="114"/>
      <c r="I54" s="115" t="s">
        <v>8</v>
      </c>
      <c r="J54" s="116"/>
      <c r="K54" s="136"/>
      <c r="L54" s="137" t="s">
        <v>7</v>
      </c>
      <c r="M54" s="138"/>
      <c r="N54" s="42" t="s">
        <v>51</v>
      </c>
    </row>
    <row r="55" spans="1:14" s="3" customFormat="1" ht="20.05" customHeight="1">
      <c r="A55" s="186"/>
      <c r="B55" s="187"/>
      <c r="C55" s="1867"/>
      <c r="D55" s="38" t="s">
        <v>49</v>
      </c>
      <c r="E55" s="36" t="s">
        <v>47</v>
      </c>
      <c r="F55" s="36" t="s">
        <v>45</v>
      </c>
      <c r="G55" s="36" t="s">
        <v>46</v>
      </c>
      <c r="H55" s="36" t="s">
        <v>47</v>
      </c>
      <c r="I55" s="36" t="s">
        <v>45</v>
      </c>
      <c r="J55" s="36" t="s">
        <v>46</v>
      </c>
      <c r="K55" s="36" t="s">
        <v>47</v>
      </c>
      <c r="L55" s="36" t="s">
        <v>45</v>
      </c>
      <c r="M55" s="36" t="s">
        <v>46</v>
      </c>
      <c r="N55" s="64" t="s">
        <v>57</v>
      </c>
    </row>
    <row r="56" spans="1:14" s="3" customFormat="1" ht="20.05" customHeight="1">
      <c r="A56" s="239"/>
      <c r="B56" s="240"/>
      <c r="C56" s="1867"/>
      <c r="D56" s="39" t="s">
        <v>7</v>
      </c>
      <c r="E56" s="39"/>
      <c r="F56" s="39"/>
      <c r="G56" s="39"/>
      <c r="H56" s="39"/>
      <c r="I56" s="39"/>
      <c r="J56" s="39"/>
      <c r="K56" s="39"/>
      <c r="L56" s="39"/>
      <c r="M56" s="39"/>
      <c r="N56" s="68"/>
    </row>
    <row r="57" spans="1:14" s="3" customFormat="1" ht="19.7" customHeight="1">
      <c r="A57" s="56"/>
      <c r="B57" s="242">
        <v>1.3</v>
      </c>
      <c r="C57" s="198" t="s">
        <v>77</v>
      </c>
      <c r="D57" s="197" t="s">
        <v>74</v>
      </c>
      <c r="E57" s="206">
        <v>400</v>
      </c>
      <c r="F57" s="207">
        <v>376</v>
      </c>
      <c r="G57" s="1844">
        <f t="shared" ref="G57" si="2">F57/E57*100</f>
        <v>94</v>
      </c>
      <c r="H57" s="207">
        <v>480</v>
      </c>
      <c r="I57" s="207">
        <v>420</v>
      </c>
      <c r="J57" s="1431">
        <f t="shared" ref="J57" si="3">I57/H57*100</f>
        <v>87.5</v>
      </c>
      <c r="K57" s="207">
        <v>200</v>
      </c>
      <c r="L57" s="207">
        <v>180</v>
      </c>
      <c r="M57" s="1841">
        <f t="shared" ref="M57" si="4">L57/K57*100</f>
        <v>90</v>
      </c>
      <c r="N57" s="1432" t="s">
        <v>482</v>
      </c>
    </row>
    <row r="58" spans="1:14" s="3" customFormat="1" ht="19.7" customHeight="1">
      <c r="A58" s="243"/>
      <c r="B58" s="244"/>
      <c r="C58" s="200" t="s">
        <v>78</v>
      </c>
      <c r="D58" s="199"/>
      <c r="E58" s="259"/>
      <c r="F58" s="260"/>
      <c r="G58" s="260"/>
      <c r="H58" s="261"/>
      <c r="I58" s="261"/>
      <c r="J58" s="261"/>
      <c r="K58" s="262"/>
      <c r="L58" s="262"/>
      <c r="M58" s="1842"/>
      <c r="N58" s="263"/>
    </row>
    <row r="59" spans="1:14" s="3" customFormat="1" ht="19.7" customHeight="1">
      <c r="A59" s="50"/>
      <c r="B59" s="245">
        <v>1.4</v>
      </c>
      <c r="C59" s="198" t="s">
        <v>79</v>
      </c>
      <c r="D59" s="197" t="s">
        <v>11</v>
      </c>
      <c r="E59" s="1722"/>
      <c r="F59" s="1554"/>
      <c r="G59" s="1554"/>
      <c r="H59" s="1555"/>
      <c r="I59" s="1555"/>
      <c r="J59" s="1555"/>
      <c r="K59" s="1735">
        <v>65</v>
      </c>
      <c r="L59" s="1735">
        <v>52</v>
      </c>
      <c r="M59" s="1843">
        <f t="shared" ref="M59" si="5">L59/K59*100</f>
        <v>80</v>
      </c>
      <c r="N59" s="1432" t="s">
        <v>482</v>
      </c>
    </row>
    <row r="60" spans="1:14" s="3" customFormat="1" ht="19.7" customHeight="1">
      <c r="A60" s="50"/>
      <c r="B60" s="245"/>
      <c r="C60" s="209" t="s">
        <v>80</v>
      </c>
      <c r="D60" s="208"/>
      <c r="E60" s="264"/>
      <c r="F60" s="265"/>
      <c r="G60" s="266"/>
      <c r="H60" s="267"/>
      <c r="I60" s="267"/>
      <c r="J60" s="267"/>
      <c r="K60" s="268"/>
      <c r="L60" s="268"/>
      <c r="M60" s="1721"/>
      <c r="N60" s="228"/>
    </row>
    <row r="61" spans="1:14" s="3" customFormat="1" ht="20.399999999999999" customHeight="1">
      <c r="A61" s="56"/>
      <c r="B61" s="416">
        <v>1.5</v>
      </c>
      <c r="C61" s="1702" t="s">
        <v>66</v>
      </c>
      <c r="D61" s="69" t="s">
        <v>12</v>
      </c>
      <c r="E61" s="1703"/>
      <c r="F61" s="1704"/>
      <c r="G61" s="1705"/>
      <c r="H61" s="1706"/>
      <c r="I61" s="1707"/>
      <c r="J61" s="1708"/>
      <c r="K61" s="41">
        <v>103</v>
      </c>
      <c r="L61" s="41">
        <v>100</v>
      </c>
      <c r="M61" s="1709">
        <f t="shared" ref="M61" si="6">L61/K61*100</f>
        <v>97.087378640776706</v>
      </c>
      <c r="N61" s="41" t="s">
        <v>482</v>
      </c>
    </row>
    <row r="62" spans="1:14" s="3" customFormat="1" ht="20.399999999999999" customHeight="1">
      <c r="A62" s="243"/>
      <c r="B62" s="417" t="s">
        <v>3</v>
      </c>
      <c r="C62" s="1710" t="s">
        <v>67</v>
      </c>
      <c r="D62" s="68"/>
      <c r="E62" s="1711"/>
      <c r="F62" s="1712"/>
      <c r="G62" s="1713"/>
      <c r="H62" s="1714"/>
      <c r="I62" s="1715"/>
      <c r="J62" s="1716"/>
      <c r="K62" s="1717"/>
      <c r="L62" s="1718" t="s">
        <v>772</v>
      </c>
      <c r="M62" s="1717"/>
      <c r="N62" s="68"/>
    </row>
    <row r="63" spans="1:14" s="3" customFormat="1" ht="21.25" customHeight="1">
      <c r="A63" s="50"/>
      <c r="B63" s="418">
        <v>1.6</v>
      </c>
      <c r="C63" s="104" t="s">
        <v>31</v>
      </c>
      <c r="D63" s="41" t="s">
        <v>32</v>
      </c>
      <c r="E63" s="211"/>
      <c r="F63" s="12">
        <v>10</v>
      </c>
      <c r="G63" s="212" t="s">
        <v>58</v>
      </c>
      <c r="H63" s="213"/>
      <c r="I63" s="12">
        <v>9</v>
      </c>
      <c r="J63" s="214" t="s">
        <v>58</v>
      </c>
      <c r="K63" s="215"/>
      <c r="L63" s="12">
        <v>16</v>
      </c>
      <c r="M63" s="216" t="s">
        <v>58</v>
      </c>
      <c r="N63" s="41" t="s">
        <v>482</v>
      </c>
    </row>
    <row r="64" spans="1:14" s="3" customFormat="1" ht="17.7" customHeight="1">
      <c r="A64" s="243"/>
      <c r="B64" s="417" t="s">
        <v>4</v>
      </c>
      <c r="C64" s="419"/>
      <c r="D64" s="42"/>
      <c r="E64" s="231"/>
      <c r="F64" s="231"/>
      <c r="G64" s="231"/>
      <c r="H64" s="232"/>
      <c r="I64" s="233"/>
      <c r="J64" s="234"/>
      <c r="K64" s="235"/>
      <c r="L64" s="235"/>
      <c r="M64" s="235"/>
      <c r="N64" s="23"/>
    </row>
    <row r="65" spans="1:14" s="3" customFormat="1" ht="21.25" customHeight="1">
      <c r="A65" s="1043"/>
      <c r="B65" s="1044">
        <v>1.7</v>
      </c>
      <c r="C65" s="203" t="s">
        <v>81</v>
      </c>
      <c r="D65" s="202" t="s">
        <v>75</v>
      </c>
      <c r="E65" s="941">
        <f>E68+E69</f>
        <v>12</v>
      </c>
      <c r="F65" s="942">
        <f>F68+F69</f>
        <v>12</v>
      </c>
      <c r="G65" s="943">
        <f t="shared" ref="G65" si="7">F65/E65*100</f>
        <v>100</v>
      </c>
      <c r="H65" s="942">
        <f>H68+H69</f>
        <v>12</v>
      </c>
      <c r="I65" s="942">
        <f>I68+I69</f>
        <v>12</v>
      </c>
      <c r="J65" s="907">
        <f t="shared" ref="J65" si="8">I65/H65*100</f>
        <v>100</v>
      </c>
      <c r="K65" s="942">
        <f>K68+K69</f>
        <v>12</v>
      </c>
      <c r="L65" s="942">
        <f>L68+L69</f>
        <v>12</v>
      </c>
      <c r="M65" s="908">
        <f t="shared" ref="M65" si="9">L65/K65*100</f>
        <v>100</v>
      </c>
      <c r="N65" s="41" t="s">
        <v>482</v>
      </c>
    </row>
    <row r="66" spans="1:14" s="3" customFormat="1" ht="19.2" customHeight="1">
      <c r="A66" s="1045"/>
      <c r="B66" s="246"/>
      <c r="C66" s="205" t="s">
        <v>82</v>
      </c>
      <c r="D66" s="204"/>
      <c r="E66" s="223"/>
      <c r="F66" s="223"/>
      <c r="G66" s="223"/>
      <c r="H66" s="225"/>
      <c r="I66" s="225"/>
      <c r="J66" s="225"/>
      <c r="K66" s="226"/>
      <c r="L66" s="226"/>
      <c r="M66" s="227"/>
      <c r="N66" s="23"/>
    </row>
    <row r="67" spans="1:14" s="3" customFormat="1" ht="21.25" customHeight="1">
      <c r="A67" s="1045"/>
      <c r="B67" s="246"/>
      <c r="C67" s="205" t="s">
        <v>83</v>
      </c>
      <c r="D67" s="204"/>
      <c r="E67" s="223"/>
      <c r="F67" s="223"/>
      <c r="G67" s="223"/>
      <c r="H67" s="225"/>
      <c r="I67" s="225"/>
      <c r="J67" s="225"/>
      <c r="K67" s="226"/>
      <c r="L67" s="226"/>
      <c r="M67" s="227"/>
      <c r="N67" s="1050"/>
    </row>
    <row r="68" spans="1:14" s="3" customFormat="1" ht="21.25" customHeight="1">
      <c r="A68" s="1045"/>
      <c r="B68" s="246"/>
      <c r="C68" s="1051" t="s">
        <v>287</v>
      </c>
      <c r="D68" s="204"/>
      <c r="E68" s="704">
        <v>3</v>
      </c>
      <c r="F68" s="704">
        <v>3</v>
      </c>
      <c r="G68" s="703">
        <f t="shared" ref="G68:G69" si="10">F68/E68*100</f>
        <v>100</v>
      </c>
      <c r="H68" s="704">
        <v>3</v>
      </c>
      <c r="I68" s="704">
        <v>3</v>
      </c>
      <c r="J68" s="705">
        <f t="shared" ref="J68:J69" si="11">I68/H68*100</f>
        <v>100</v>
      </c>
      <c r="K68" s="704">
        <v>3</v>
      </c>
      <c r="L68" s="704">
        <v>3</v>
      </c>
      <c r="M68" s="706">
        <f t="shared" ref="M68:M69" si="12">L68/K68*100</f>
        <v>100</v>
      </c>
      <c r="N68" s="1050"/>
    </row>
    <row r="69" spans="1:14" s="3" customFormat="1" ht="19.7" customHeight="1">
      <c r="A69" s="1045"/>
      <c r="B69" s="246"/>
      <c r="C69" s="1052" t="s">
        <v>286</v>
      </c>
      <c r="D69" s="204"/>
      <c r="E69" s="1046">
        <v>9</v>
      </c>
      <c r="F69" s="1046">
        <v>9</v>
      </c>
      <c r="G69" s="1047">
        <f t="shared" si="10"/>
        <v>100</v>
      </c>
      <c r="H69" s="1046">
        <v>9</v>
      </c>
      <c r="I69" s="1046">
        <v>9</v>
      </c>
      <c r="J69" s="1048">
        <f t="shared" si="11"/>
        <v>100</v>
      </c>
      <c r="K69" s="1046">
        <v>9</v>
      </c>
      <c r="L69" s="1046">
        <v>9</v>
      </c>
      <c r="M69" s="1049">
        <f t="shared" si="12"/>
        <v>100</v>
      </c>
      <c r="N69" s="1050"/>
    </row>
    <row r="70" spans="1:14" s="3" customFormat="1" ht="20.399999999999999" customHeight="1">
      <c r="A70" s="1863" t="s">
        <v>86</v>
      </c>
      <c r="B70" s="1864"/>
      <c r="C70" s="1865" t="s">
        <v>251</v>
      </c>
      <c r="D70" s="1866"/>
      <c r="E70" s="1866"/>
      <c r="F70" s="1866"/>
      <c r="G70" s="1866"/>
      <c r="H70" s="1866"/>
      <c r="I70" s="1866"/>
      <c r="J70" s="1866"/>
      <c r="K70" s="1866"/>
      <c r="L70" s="1866"/>
      <c r="M70" s="1866"/>
      <c r="N70" s="289"/>
    </row>
    <row r="71" spans="1:14" s="3" customFormat="1" ht="21.25" customHeight="1">
      <c r="A71" s="56"/>
      <c r="B71" s="420">
        <v>2.1</v>
      </c>
      <c r="C71" s="104" t="s">
        <v>782</v>
      </c>
      <c r="D71" s="41" t="s">
        <v>12</v>
      </c>
      <c r="E71" s="37">
        <v>5</v>
      </c>
      <c r="F71" s="37">
        <v>5</v>
      </c>
      <c r="G71" s="123">
        <f>F71/E71*100</f>
        <v>100</v>
      </c>
      <c r="H71" s="37">
        <v>5</v>
      </c>
      <c r="I71" s="37">
        <v>5</v>
      </c>
      <c r="J71" s="128">
        <f>I71/H71*100</f>
        <v>100</v>
      </c>
      <c r="K71" s="37">
        <v>6</v>
      </c>
      <c r="L71" s="691">
        <v>6</v>
      </c>
      <c r="M71" s="139">
        <f>L71/K71*100</f>
        <v>100</v>
      </c>
      <c r="N71" s="41" t="s">
        <v>482</v>
      </c>
    </row>
    <row r="72" spans="1:14" s="3" customFormat="1" ht="20.399999999999999" customHeight="1">
      <c r="A72" s="243"/>
      <c r="B72" s="421">
        <v>5</v>
      </c>
      <c r="C72" s="1769" t="s">
        <v>59</v>
      </c>
      <c r="D72" s="68"/>
      <c r="E72" s="124"/>
      <c r="F72" s="124"/>
      <c r="G72" s="124"/>
      <c r="H72" s="132"/>
      <c r="I72" s="132"/>
      <c r="J72" s="132"/>
      <c r="K72" s="140"/>
      <c r="L72" s="140"/>
      <c r="M72" s="140"/>
      <c r="N72" s="24"/>
    </row>
    <row r="73" spans="1:14" s="3" customFormat="1" ht="21.1" customHeight="1">
      <c r="A73" s="51"/>
      <c r="B73" s="236"/>
      <c r="C73" s="1280" t="s">
        <v>356</v>
      </c>
      <c r="D73" s="237"/>
      <c r="E73" s="12"/>
      <c r="F73" s="12"/>
      <c r="G73" s="12"/>
      <c r="H73" s="12"/>
      <c r="I73" s="12"/>
      <c r="J73" s="12"/>
      <c r="K73" s="12"/>
      <c r="L73" s="12"/>
      <c r="M73" s="12"/>
      <c r="N73" s="28"/>
    </row>
    <row r="74" spans="1:14" s="3" customFormat="1" ht="21.1" customHeight="1">
      <c r="A74" s="52"/>
      <c r="B74" s="229"/>
      <c r="C74" s="1281" t="s">
        <v>358</v>
      </c>
      <c r="D74" s="230"/>
      <c r="E74" s="26"/>
      <c r="F74" s="26"/>
      <c r="G74" s="26"/>
      <c r="H74" s="26"/>
      <c r="I74" s="26"/>
      <c r="J74" s="26"/>
      <c r="K74" s="26"/>
      <c r="L74" s="26"/>
      <c r="M74" s="26"/>
      <c r="N74" s="29"/>
    </row>
    <row r="75" spans="1:14" s="3" customFormat="1" ht="21.1" customHeight="1">
      <c r="A75" s="52"/>
      <c r="B75" s="229"/>
      <c r="C75" s="1281" t="s">
        <v>357</v>
      </c>
      <c r="D75" s="230"/>
      <c r="E75" s="26"/>
      <c r="F75" s="26"/>
      <c r="G75" s="26"/>
      <c r="H75" s="26"/>
      <c r="I75" s="26"/>
      <c r="J75" s="26"/>
      <c r="K75" s="26"/>
      <c r="L75" s="26"/>
      <c r="M75" s="26"/>
      <c r="N75" s="29"/>
    </row>
    <row r="76" spans="1:14" s="3" customFormat="1" ht="21.1" customHeight="1">
      <c r="A76" s="52"/>
      <c r="B76" s="229"/>
      <c r="C76" s="1281"/>
      <c r="D76" s="230"/>
      <c r="E76" s="26"/>
      <c r="F76" s="26"/>
      <c r="G76" s="26"/>
      <c r="H76" s="26"/>
      <c r="I76" s="26"/>
      <c r="J76" s="26"/>
      <c r="K76" s="26"/>
      <c r="L76" s="26"/>
      <c r="M76" s="26"/>
      <c r="N76" s="29"/>
    </row>
    <row r="77" spans="1:14" s="3" customFormat="1" ht="17.7" customHeight="1">
      <c r="A77" s="52"/>
      <c r="B77" s="229"/>
      <c r="C77" s="182"/>
      <c r="D77" s="230"/>
      <c r="E77" s="26"/>
      <c r="F77" s="26"/>
      <c r="G77" s="26"/>
      <c r="H77" s="26"/>
      <c r="I77" s="26"/>
      <c r="J77" s="26"/>
      <c r="K77" s="26"/>
      <c r="L77" s="26"/>
      <c r="M77" s="26"/>
      <c r="N77" s="29"/>
    </row>
    <row r="78" spans="1:14" s="3" customFormat="1" ht="18.7" customHeight="1">
      <c r="A78" s="48"/>
      <c r="B78" s="48"/>
      <c r="D78" s="1334" t="s">
        <v>397</v>
      </c>
      <c r="N78" s="67" t="s">
        <v>390</v>
      </c>
    </row>
    <row r="79" spans="1:14" s="3" customFormat="1" ht="18.7" customHeight="1">
      <c r="A79" s="48"/>
      <c r="B79" s="48"/>
      <c r="D79" s="1334" t="s">
        <v>408</v>
      </c>
      <c r="N79" s="67"/>
    </row>
    <row r="80" spans="1:14" s="3" customFormat="1" ht="18.7" customHeight="1">
      <c r="A80" s="48"/>
      <c r="B80" s="48"/>
      <c r="D80" s="1328" t="s">
        <v>393</v>
      </c>
      <c r="N80" s="16"/>
    </row>
    <row r="81" spans="1:14" s="3" customFormat="1" ht="18.7" customHeight="1">
      <c r="A81" s="48"/>
      <c r="B81" s="48"/>
      <c r="D81" s="1495" t="s">
        <v>396</v>
      </c>
      <c r="N81" s="16"/>
    </row>
    <row r="82" spans="1:14" s="3" customFormat="1" ht="17.5" customHeight="1">
      <c r="A82" s="48"/>
      <c r="B82" s="48"/>
      <c r="D82" s="61"/>
      <c r="N82" s="16"/>
    </row>
    <row r="83" spans="1:14" s="3" customFormat="1" ht="17.5" customHeight="1">
      <c r="A83" s="48"/>
      <c r="B83" s="48"/>
      <c r="D83" s="1331" t="s">
        <v>579</v>
      </c>
      <c r="E83" s="1331" t="s">
        <v>580</v>
      </c>
      <c r="F83" s="1331" t="s">
        <v>581</v>
      </c>
      <c r="G83" s="1331"/>
      <c r="H83" s="1331"/>
      <c r="N83" s="16"/>
    </row>
    <row r="84" spans="1:14" s="3" customFormat="1" ht="20.25" customHeight="1">
      <c r="A84" s="48"/>
      <c r="B84" s="48"/>
      <c r="C84" s="425" t="s">
        <v>387</v>
      </c>
      <c r="D84" s="1330">
        <f>G35</f>
        <v>100</v>
      </c>
      <c r="E84" s="1330">
        <f>J35</f>
        <v>99.772209567198175</v>
      </c>
      <c r="F84" s="1330">
        <f>M35</f>
        <v>98.390804597701148</v>
      </c>
      <c r="N84" s="16"/>
    </row>
    <row r="85" spans="1:14" s="3" customFormat="1" ht="17.5" customHeight="1">
      <c r="A85" s="48"/>
      <c r="B85" s="48"/>
      <c r="C85" s="425"/>
      <c r="D85" s="61"/>
      <c r="N85" s="16"/>
    </row>
    <row r="86" spans="1:14" s="3" customFormat="1" ht="17.5" customHeight="1">
      <c r="A86" s="48"/>
      <c r="B86" s="48"/>
      <c r="D86" s="61"/>
      <c r="N86" s="16"/>
    </row>
    <row r="87" spans="1:14" s="3" customFormat="1" ht="18.7" customHeight="1">
      <c r="A87" s="48"/>
      <c r="B87" s="48"/>
      <c r="C87" s="425" t="s">
        <v>387</v>
      </c>
      <c r="D87" s="1331" t="s">
        <v>579</v>
      </c>
      <c r="E87" s="1331" t="s">
        <v>580</v>
      </c>
      <c r="F87" s="1331" t="s">
        <v>581</v>
      </c>
      <c r="N87" s="16"/>
    </row>
    <row r="88" spans="1:14" s="3" customFormat="1" ht="18.7" customHeight="1">
      <c r="A88" s="48"/>
      <c r="B88" s="48"/>
      <c r="C88" s="425" t="s">
        <v>388</v>
      </c>
      <c r="D88" s="1330">
        <f>G35</f>
        <v>100</v>
      </c>
      <c r="E88" s="1330">
        <f>J35</f>
        <v>99.772209567198175</v>
      </c>
      <c r="F88" s="1330">
        <f>M35</f>
        <v>98.390804597701148</v>
      </c>
      <c r="N88" s="16"/>
    </row>
    <row r="89" spans="1:14" s="3" customFormat="1" ht="18.7" customHeight="1">
      <c r="A89" s="48"/>
      <c r="B89" s="48"/>
      <c r="C89" s="3" t="s">
        <v>389</v>
      </c>
      <c r="D89" s="1330">
        <f>G36</f>
        <v>75.566750629722918</v>
      </c>
      <c r="E89" s="1330">
        <f>J36</f>
        <v>93.979057591623032</v>
      </c>
      <c r="F89" s="1330">
        <f>M36</f>
        <v>92.821782178217831</v>
      </c>
      <c r="N89" s="16"/>
    </row>
    <row r="90" spans="1:14" s="3" customFormat="1" ht="17.5" customHeight="1">
      <c r="A90" s="48"/>
      <c r="B90" s="48"/>
      <c r="D90" s="61"/>
      <c r="N90" s="16"/>
    </row>
    <row r="91" spans="1:14" s="3" customFormat="1" ht="17.5" customHeight="1">
      <c r="A91" s="48"/>
      <c r="B91" s="48"/>
      <c r="D91" s="61"/>
      <c r="N91" s="16"/>
    </row>
    <row r="92" spans="1:14" s="3" customFormat="1" ht="17.5" customHeight="1">
      <c r="A92" s="48"/>
      <c r="B92" s="48"/>
      <c r="D92" s="61"/>
      <c r="N92" s="16"/>
    </row>
    <row r="93" spans="1:14" s="3" customFormat="1" ht="17.5" customHeight="1">
      <c r="A93" s="48"/>
      <c r="B93" s="48"/>
      <c r="D93" s="61"/>
      <c r="N93" s="16"/>
    </row>
    <row r="94" spans="1:14" s="3" customFormat="1" ht="17.5" customHeight="1">
      <c r="A94" s="48"/>
      <c r="B94" s="48"/>
      <c r="D94" s="61"/>
      <c r="N94" s="16"/>
    </row>
    <row r="95" spans="1:14" s="3" customFormat="1" ht="17.5" customHeight="1">
      <c r="A95" s="48"/>
      <c r="B95" s="48"/>
      <c r="D95" s="61"/>
      <c r="N95" s="16"/>
    </row>
    <row r="96" spans="1:14" s="3" customFormat="1" ht="17.5" customHeight="1">
      <c r="A96" s="48"/>
      <c r="B96" s="48"/>
      <c r="D96" s="61"/>
      <c r="N96" s="16"/>
    </row>
    <row r="97" spans="1:14" s="3" customFormat="1" ht="17.5" customHeight="1">
      <c r="A97" s="48"/>
      <c r="B97" s="48"/>
      <c r="D97" s="61"/>
      <c r="N97" s="16"/>
    </row>
    <row r="98" spans="1:14" s="3" customFormat="1" ht="17.5" customHeight="1">
      <c r="A98" s="48"/>
      <c r="B98" s="48"/>
      <c r="D98" s="61"/>
      <c r="N98" s="16"/>
    </row>
    <row r="99" spans="1:14" s="3" customFormat="1" ht="17.5" customHeight="1">
      <c r="A99" s="48"/>
      <c r="B99" s="48"/>
      <c r="D99" s="61"/>
      <c r="N99" s="16"/>
    </row>
    <row r="100" spans="1:14" s="3" customFormat="1" ht="17.5" customHeight="1">
      <c r="A100" s="48"/>
      <c r="B100" s="48"/>
      <c r="D100" s="61"/>
      <c r="N100" s="16"/>
    </row>
    <row r="101" spans="1:14" s="3" customFormat="1" ht="17.5" customHeight="1">
      <c r="A101" s="48"/>
      <c r="B101" s="48"/>
      <c r="D101" s="61"/>
      <c r="N101" s="16"/>
    </row>
    <row r="102" spans="1:14" s="3" customFormat="1" ht="17.5" customHeight="1">
      <c r="A102" s="48"/>
      <c r="B102" s="48"/>
      <c r="D102" s="61"/>
      <c r="N102" s="16"/>
    </row>
    <row r="103" spans="1:14" s="3" customFormat="1" ht="17.5" customHeight="1">
      <c r="A103" s="48"/>
      <c r="B103" s="48"/>
      <c r="D103" s="61"/>
      <c r="N103" s="16"/>
    </row>
    <row r="104" spans="1:14" s="3" customFormat="1" ht="17.5" customHeight="1">
      <c r="A104" s="48"/>
      <c r="B104" s="48"/>
      <c r="D104" s="61"/>
      <c r="N104" s="16"/>
    </row>
    <row r="105" spans="1:14" s="3" customFormat="1" ht="17.5" customHeight="1">
      <c r="A105" s="48"/>
      <c r="B105" s="48"/>
      <c r="D105" s="61"/>
      <c r="N105" s="16"/>
    </row>
    <row r="106" spans="1:14" s="3" customFormat="1" ht="17.5" customHeight="1">
      <c r="A106" s="48"/>
      <c r="B106" s="48"/>
      <c r="D106" s="61"/>
      <c r="N106" s="16"/>
    </row>
    <row r="107" spans="1:14" s="3" customFormat="1" ht="17.5" customHeight="1">
      <c r="A107" s="48"/>
      <c r="B107" s="48"/>
      <c r="D107" s="1334" t="s">
        <v>397</v>
      </c>
      <c r="N107" s="67" t="s">
        <v>391</v>
      </c>
    </row>
    <row r="108" spans="1:14" s="3" customFormat="1" ht="18.7" customHeight="1">
      <c r="A108" s="48"/>
      <c r="B108" s="48"/>
      <c r="D108" s="1334" t="s">
        <v>408</v>
      </c>
      <c r="N108" s="67"/>
    </row>
    <row r="109" spans="1:14" s="3" customFormat="1" ht="19.55" customHeight="1">
      <c r="A109" s="48"/>
      <c r="B109" s="48"/>
      <c r="D109" s="1328" t="s">
        <v>392</v>
      </c>
      <c r="N109" s="16"/>
    </row>
    <row r="110" spans="1:14" s="3" customFormat="1" ht="18.7" customHeight="1">
      <c r="A110" s="48"/>
      <c r="B110" s="48"/>
      <c r="D110" s="1495" t="s">
        <v>395</v>
      </c>
      <c r="N110" s="16"/>
    </row>
    <row r="111" spans="1:14" s="3" customFormat="1" ht="18.7" customHeight="1">
      <c r="A111" s="48"/>
      <c r="B111" s="48"/>
      <c r="D111" s="1329"/>
      <c r="N111" s="16"/>
    </row>
    <row r="112" spans="1:14" s="3" customFormat="1" ht="18" customHeight="1">
      <c r="A112" s="48"/>
      <c r="B112" s="48"/>
      <c r="C112" s="1332" t="s">
        <v>387</v>
      </c>
      <c r="D112" s="61" t="s">
        <v>9</v>
      </c>
      <c r="E112" s="61" t="s">
        <v>8</v>
      </c>
      <c r="F112" s="61" t="s">
        <v>7</v>
      </c>
      <c r="N112" s="16"/>
    </row>
    <row r="113" spans="1:14" s="3" customFormat="1" ht="18" customHeight="1">
      <c r="A113" s="48"/>
      <c r="B113" s="48"/>
      <c r="C113" s="1333" t="s">
        <v>13</v>
      </c>
      <c r="D113" s="61">
        <f>G40</f>
        <v>100</v>
      </c>
      <c r="E113" s="61">
        <f>J40</f>
        <v>97.222222222222214</v>
      </c>
      <c r="F113" s="61">
        <f>M40</f>
        <v>100</v>
      </c>
      <c r="G113" s="61"/>
      <c r="N113" s="16"/>
    </row>
    <row r="114" spans="1:14" s="3" customFormat="1" ht="18" customHeight="1">
      <c r="A114" s="48"/>
      <c r="B114" s="48"/>
      <c r="C114" s="1333" t="s">
        <v>14</v>
      </c>
      <c r="D114" s="61">
        <f t="shared" ref="D114:D122" si="13">G41</f>
        <v>45.081967213114751</v>
      </c>
      <c r="E114" s="61">
        <f t="shared" ref="E114:E122" si="14">J41</f>
        <v>50.806451612903224</v>
      </c>
      <c r="F114" s="61">
        <f t="shared" ref="F114:F122" si="15">M41</f>
        <v>42.519685039370081</v>
      </c>
      <c r="G114" s="61"/>
      <c r="N114" s="16"/>
    </row>
    <row r="115" spans="1:14" s="3" customFormat="1" ht="18" customHeight="1">
      <c r="A115" s="48"/>
      <c r="B115" s="48"/>
      <c r="C115" s="1333" t="s">
        <v>15</v>
      </c>
      <c r="D115" s="61">
        <f t="shared" si="13"/>
        <v>100</v>
      </c>
      <c r="E115" s="61">
        <f t="shared" si="14"/>
        <v>98.529411764705884</v>
      </c>
      <c r="F115" s="61">
        <f t="shared" si="15"/>
        <v>93.650793650793645</v>
      </c>
      <c r="G115" s="61"/>
      <c r="N115" s="16"/>
    </row>
    <row r="116" spans="1:14" s="3" customFormat="1" ht="18" customHeight="1">
      <c r="A116" s="48"/>
      <c r="B116" s="48"/>
      <c r="C116" s="1333" t="s">
        <v>16</v>
      </c>
      <c r="D116" s="61">
        <f t="shared" si="13"/>
        <v>76.666666666666671</v>
      </c>
      <c r="E116" s="61">
        <f t="shared" si="14"/>
        <v>93.333333333333329</v>
      </c>
      <c r="F116" s="61">
        <f t="shared" si="15"/>
        <v>93.333333333333329</v>
      </c>
      <c r="G116" s="61"/>
      <c r="N116" s="16"/>
    </row>
    <row r="117" spans="1:14" s="3" customFormat="1" ht="18" customHeight="1">
      <c r="A117" s="48"/>
      <c r="B117" s="48"/>
      <c r="C117" s="1333" t="s">
        <v>17</v>
      </c>
      <c r="D117" s="61">
        <f t="shared" si="13"/>
        <v>0</v>
      </c>
      <c r="E117" s="61">
        <f t="shared" si="14"/>
        <v>100</v>
      </c>
      <c r="F117" s="61">
        <f t="shared" si="15"/>
        <v>0</v>
      </c>
      <c r="G117" s="61"/>
      <c r="N117" s="16"/>
    </row>
    <row r="118" spans="1:14" s="3" customFormat="1" ht="18" customHeight="1">
      <c r="A118" s="48"/>
      <c r="B118" s="48"/>
      <c r="C118" s="1333" t="s">
        <v>18</v>
      </c>
      <c r="D118" s="61">
        <f t="shared" si="13"/>
        <v>66.666666666666657</v>
      </c>
      <c r="E118" s="61">
        <f t="shared" si="14"/>
        <v>95.744680851063833</v>
      </c>
      <c r="F118" s="61">
        <f t="shared" si="15"/>
        <v>97.61904761904762</v>
      </c>
      <c r="G118" s="61"/>
      <c r="N118" s="16"/>
    </row>
    <row r="119" spans="1:14" s="3" customFormat="1" ht="18" customHeight="1">
      <c r="A119" s="48"/>
      <c r="B119" s="48"/>
      <c r="C119" s="1333" t="s">
        <v>19</v>
      </c>
      <c r="D119" s="61">
        <f t="shared" si="13"/>
        <v>54.166666666666664</v>
      </c>
      <c r="E119" s="61">
        <f t="shared" si="14"/>
        <v>100</v>
      </c>
      <c r="F119" s="61">
        <f t="shared" si="15"/>
        <v>0</v>
      </c>
      <c r="G119" s="61"/>
      <c r="N119" s="16"/>
    </row>
    <row r="120" spans="1:14" s="3" customFormat="1" ht="18" customHeight="1">
      <c r="A120" s="48"/>
      <c r="B120" s="48"/>
      <c r="C120" s="1333" t="s">
        <v>20</v>
      </c>
      <c r="D120" s="61">
        <f t="shared" si="13"/>
        <v>5.2083333333333339</v>
      </c>
      <c r="E120" s="61">
        <f t="shared" si="14"/>
        <v>13.320463320463322</v>
      </c>
      <c r="F120" s="61">
        <f t="shared" si="15"/>
        <v>96.031746031746039</v>
      </c>
      <c r="G120" s="61"/>
      <c r="N120" s="16"/>
    </row>
    <row r="121" spans="1:14" s="3" customFormat="1" ht="18" customHeight="1">
      <c r="A121" s="48"/>
      <c r="B121" s="48"/>
      <c r="C121" s="1333" t="s">
        <v>21</v>
      </c>
      <c r="D121" s="61">
        <f t="shared" si="13"/>
        <v>15.906432748538013</v>
      </c>
      <c r="E121" s="61">
        <f t="shared" si="14"/>
        <v>18.67179980750722</v>
      </c>
      <c r="F121" s="61">
        <f t="shared" si="15"/>
        <v>55.66382460414129</v>
      </c>
      <c r="G121" s="61"/>
      <c r="N121" s="16"/>
    </row>
    <row r="122" spans="1:14" s="3" customFormat="1" ht="18" customHeight="1">
      <c r="A122" s="48"/>
      <c r="B122" s="48"/>
      <c r="C122" s="1333" t="s">
        <v>22</v>
      </c>
      <c r="D122" s="61">
        <f t="shared" si="13"/>
        <v>100</v>
      </c>
      <c r="E122" s="61">
        <f t="shared" si="14"/>
        <v>100</v>
      </c>
      <c r="F122" s="61">
        <f t="shared" si="15"/>
        <v>100</v>
      </c>
      <c r="G122" s="61"/>
      <c r="N122" s="16"/>
    </row>
    <row r="123" spans="1:14" s="3" customFormat="1" ht="18" customHeight="1">
      <c r="A123" s="48"/>
      <c r="B123" s="48"/>
      <c r="C123" s="61" t="s">
        <v>394</v>
      </c>
      <c r="D123" s="61">
        <f>G37</f>
        <v>29.590707964601769</v>
      </c>
      <c r="E123" s="61">
        <f>J37</f>
        <v>36.380597014925378</v>
      </c>
      <c r="F123" s="61">
        <f>M37</f>
        <v>72.316043425814229</v>
      </c>
      <c r="G123" s="61"/>
      <c r="N123" s="16"/>
    </row>
    <row r="124" spans="1:14" s="3" customFormat="1" ht="18" customHeight="1">
      <c r="A124" s="48"/>
      <c r="B124" s="48"/>
      <c r="D124" s="61"/>
      <c r="N124" s="16"/>
    </row>
    <row r="125" spans="1:14" s="3" customFormat="1" ht="17.5" customHeight="1">
      <c r="A125" s="48"/>
      <c r="B125" s="48"/>
      <c r="D125" s="61"/>
      <c r="N125" s="16"/>
    </row>
    <row r="126" spans="1:14" s="3" customFormat="1" ht="17.5" customHeight="1">
      <c r="A126" s="48"/>
      <c r="B126" s="48"/>
      <c r="D126" s="61"/>
      <c r="N126" s="16"/>
    </row>
    <row r="127" spans="1:14" s="3" customFormat="1" ht="17.5" customHeight="1">
      <c r="A127" s="48"/>
      <c r="B127" s="48"/>
      <c r="D127" s="61"/>
      <c r="N127" s="16"/>
    </row>
    <row r="128" spans="1:14" s="3" customFormat="1" ht="17.5" customHeight="1">
      <c r="A128" s="48"/>
      <c r="B128" s="48"/>
      <c r="D128" s="61"/>
      <c r="N128" s="16"/>
    </row>
    <row r="129" spans="1:14" s="3" customFormat="1" ht="17.5" customHeight="1">
      <c r="A129" s="48"/>
      <c r="B129" s="48"/>
      <c r="D129" s="61"/>
      <c r="N129" s="16"/>
    </row>
    <row r="130" spans="1:14" s="3" customFormat="1" ht="17.5" customHeight="1">
      <c r="A130" s="48"/>
      <c r="B130" s="48"/>
      <c r="D130" s="61"/>
      <c r="N130" s="16"/>
    </row>
    <row r="131" spans="1:14" s="3" customFormat="1" ht="17.5" customHeight="1">
      <c r="A131" s="48"/>
      <c r="B131" s="48"/>
      <c r="D131" s="61"/>
      <c r="N131" s="16"/>
    </row>
    <row r="132" spans="1:14" s="3" customFormat="1" ht="17.5" customHeight="1">
      <c r="A132" s="48"/>
      <c r="B132" s="48"/>
      <c r="D132" s="61"/>
      <c r="N132" s="16"/>
    </row>
    <row r="133" spans="1:14" s="3" customFormat="1" ht="17.5" customHeight="1">
      <c r="A133" s="48"/>
      <c r="B133" s="48"/>
      <c r="D133" s="61"/>
      <c r="N133" s="16"/>
    </row>
    <row r="134" spans="1:14" s="3" customFormat="1" ht="17.5" customHeight="1">
      <c r="A134" s="48"/>
      <c r="B134" s="48"/>
      <c r="D134" s="61"/>
      <c r="N134" s="16"/>
    </row>
    <row r="135" spans="1:14" s="3" customFormat="1" ht="17.5" customHeight="1">
      <c r="A135" s="48"/>
      <c r="B135" s="48"/>
      <c r="D135" s="61"/>
      <c r="N135" s="16"/>
    </row>
    <row r="136" spans="1:14" s="3" customFormat="1" ht="17.5" customHeight="1">
      <c r="A136" s="48"/>
      <c r="B136" s="48"/>
      <c r="D136" s="1334" t="s">
        <v>397</v>
      </c>
      <c r="N136" s="67" t="s">
        <v>399</v>
      </c>
    </row>
    <row r="137" spans="1:14" s="3" customFormat="1" ht="17.5" customHeight="1">
      <c r="A137" s="48"/>
      <c r="B137" s="48"/>
      <c r="D137" s="1334" t="s">
        <v>408</v>
      </c>
      <c r="N137" s="67"/>
    </row>
    <row r="138" spans="1:14" s="3" customFormat="1" ht="19.55" customHeight="1">
      <c r="A138" s="48"/>
      <c r="B138" s="48"/>
      <c r="D138" s="1336" t="s">
        <v>398</v>
      </c>
      <c r="N138" s="16"/>
    </row>
    <row r="139" spans="1:14" s="3" customFormat="1" ht="18.7" customHeight="1">
      <c r="A139" s="48"/>
      <c r="B139" s="48"/>
      <c r="D139" s="1335"/>
      <c r="N139" s="16"/>
    </row>
    <row r="140" spans="1:14" s="3" customFormat="1" ht="17.5" customHeight="1">
      <c r="A140" s="48"/>
      <c r="B140" s="48"/>
      <c r="D140" s="61" t="s">
        <v>9</v>
      </c>
      <c r="E140" s="61" t="s">
        <v>8</v>
      </c>
      <c r="F140" s="61" t="s">
        <v>7</v>
      </c>
      <c r="N140" s="16"/>
    </row>
    <row r="141" spans="1:14" s="3" customFormat="1" ht="17.5" customHeight="1">
      <c r="A141" s="48"/>
      <c r="B141" s="48"/>
      <c r="C141" s="1341" t="s">
        <v>398</v>
      </c>
      <c r="D141" s="1337">
        <f>G57</f>
        <v>94</v>
      </c>
      <c r="E141" s="1337">
        <f>J57</f>
        <v>87.5</v>
      </c>
      <c r="F141" s="1337">
        <f>M57</f>
        <v>90</v>
      </c>
      <c r="N141" s="16"/>
    </row>
    <row r="142" spans="1:14" s="3" customFormat="1" ht="17.5" customHeight="1">
      <c r="A142" s="48"/>
      <c r="B142" s="48"/>
      <c r="D142" s="61"/>
      <c r="N142" s="16"/>
    </row>
    <row r="143" spans="1:14" s="3" customFormat="1" ht="17.5" customHeight="1">
      <c r="A143" s="48"/>
      <c r="B143" s="48"/>
      <c r="D143" s="61"/>
      <c r="N143" s="16"/>
    </row>
    <row r="144" spans="1:14" s="3" customFormat="1" ht="17.5" customHeight="1">
      <c r="A144" s="48"/>
      <c r="B144" s="48"/>
      <c r="D144" s="61"/>
      <c r="N144" s="16"/>
    </row>
    <row r="145" spans="1:14" s="3" customFormat="1" ht="17.5" customHeight="1">
      <c r="A145" s="48"/>
      <c r="B145" s="48"/>
      <c r="D145" s="61"/>
      <c r="N145" s="16"/>
    </row>
    <row r="146" spans="1:14" s="3" customFormat="1" ht="17.5" customHeight="1">
      <c r="A146" s="48"/>
      <c r="B146" s="48"/>
      <c r="D146" s="61"/>
      <c r="N146" s="16"/>
    </row>
    <row r="147" spans="1:14" s="3" customFormat="1" ht="17.5" customHeight="1">
      <c r="A147" s="48"/>
      <c r="B147" s="48"/>
      <c r="D147" s="61"/>
      <c r="N147" s="16"/>
    </row>
    <row r="148" spans="1:14" s="3" customFormat="1" ht="17.5" customHeight="1">
      <c r="A148" s="48"/>
      <c r="B148" s="48"/>
      <c r="D148" s="61"/>
      <c r="N148" s="16"/>
    </row>
    <row r="149" spans="1:14" s="3" customFormat="1" ht="17.5" customHeight="1">
      <c r="A149" s="48"/>
      <c r="B149" s="48"/>
      <c r="D149" s="61"/>
      <c r="N149" s="16"/>
    </row>
    <row r="150" spans="1:14" s="3" customFormat="1" ht="17.5" customHeight="1">
      <c r="A150" s="48"/>
      <c r="B150" s="48"/>
      <c r="D150" s="61"/>
      <c r="N150" s="16"/>
    </row>
    <row r="151" spans="1:14" s="3" customFormat="1" ht="17.5" customHeight="1">
      <c r="A151" s="48"/>
      <c r="B151" s="48"/>
      <c r="D151" s="61"/>
      <c r="N151" s="16"/>
    </row>
    <row r="152" spans="1:14" s="3" customFormat="1" ht="17.5" customHeight="1">
      <c r="A152" s="48"/>
      <c r="B152" s="48"/>
      <c r="D152" s="61"/>
      <c r="N152" s="16"/>
    </row>
    <row r="153" spans="1:14" s="3" customFormat="1" ht="17.5" customHeight="1">
      <c r="A153" s="48"/>
      <c r="B153" s="48"/>
      <c r="D153" s="61"/>
      <c r="N153" s="16"/>
    </row>
    <row r="154" spans="1:14" s="3" customFormat="1" ht="17.5" customHeight="1">
      <c r="A154" s="48"/>
      <c r="B154" s="48"/>
      <c r="D154" s="61"/>
      <c r="N154" s="16"/>
    </row>
    <row r="155" spans="1:14" s="3" customFormat="1" ht="17.5" customHeight="1">
      <c r="A155" s="48"/>
      <c r="B155" s="48"/>
      <c r="D155" s="61"/>
      <c r="N155" s="16"/>
    </row>
    <row r="156" spans="1:14" s="3" customFormat="1" ht="17.5" customHeight="1">
      <c r="A156" s="48"/>
      <c r="B156" s="48"/>
      <c r="D156" s="61"/>
      <c r="N156" s="16"/>
    </row>
    <row r="157" spans="1:14" s="3" customFormat="1" ht="17.5" customHeight="1">
      <c r="A157" s="48"/>
      <c r="B157" s="48"/>
      <c r="D157" s="61"/>
      <c r="N157" s="16"/>
    </row>
    <row r="158" spans="1:14" s="3" customFormat="1" ht="17.5" customHeight="1">
      <c r="A158" s="48"/>
      <c r="B158" s="48"/>
      <c r="D158" s="61"/>
      <c r="N158" s="16"/>
    </row>
    <row r="159" spans="1:14" s="3" customFormat="1" ht="17.5" customHeight="1">
      <c r="A159" s="48"/>
      <c r="B159" s="48"/>
      <c r="D159" s="61"/>
      <c r="N159" s="16"/>
    </row>
    <row r="160" spans="1:14" s="3" customFormat="1" ht="17.5" customHeight="1">
      <c r="A160" s="48"/>
      <c r="B160" s="48"/>
      <c r="D160" s="61"/>
      <c r="N160" s="16"/>
    </row>
    <row r="161" spans="1:14" s="3" customFormat="1" ht="17.5" customHeight="1">
      <c r="A161" s="48"/>
      <c r="B161" s="48"/>
      <c r="D161" s="61"/>
      <c r="N161" s="16"/>
    </row>
    <row r="162" spans="1:14" s="3" customFormat="1" ht="17.5" customHeight="1">
      <c r="A162" s="48"/>
      <c r="B162" s="48"/>
      <c r="D162" s="61"/>
      <c r="N162" s="16"/>
    </row>
    <row r="163" spans="1:14" s="3" customFormat="1" ht="17.5" customHeight="1">
      <c r="A163" s="48"/>
      <c r="B163" s="48"/>
      <c r="D163" s="61"/>
      <c r="N163" s="16"/>
    </row>
    <row r="164" spans="1:14" s="3" customFormat="1" ht="17.5" customHeight="1">
      <c r="A164" s="48"/>
      <c r="B164" s="48"/>
      <c r="D164" s="61"/>
      <c r="N164" s="16"/>
    </row>
    <row r="165" spans="1:14" s="3" customFormat="1" ht="17.5" customHeight="1">
      <c r="A165" s="48"/>
      <c r="B165" s="48"/>
      <c r="D165" s="61"/>
      <c r="N165" s="16"/>
    </row>
    <row r="166" spans="1:14" s="3" customFormat="1" ht="17.5" customHeight="1">
      <c r="A166" s="48"/>
      <c r="B166" s="48"/>
      <c r="D166" s="1334" t="s">
        <v>397</v>
      </c>
      <c r="N166" s="67" t="s">
        <v>400</v>
      </c>
    </row>
    <row r="167" spans="1:14" s="3" customFormat="1" ht="17.5" customHeight="1">
      <c r="A167" s="48"/>
      <c r="B167" s="48"/>
      <c r="D167" s="1334" t="s">
        <v>408</v>
      </c>
      <c r="N167" s="67"/>
    </row>
    <row r="168" spans="1:14" s="3" customFormat="1" ht="19.55" customHeight="1">
      <c r="A168" s="48"/>
      <c r="B168" s="48"/>
      <c r="D168" s="1338" t="s">
        <v>402</v>
      </c>
      <c r="N168" s="16"/>
    </row>
    <row r="169" spans="1:14" s="3" customFormat="1" ht="18.7" customHeight="1">
      <c r="A169" s="48"/>
      <c r="B169" s="48"/>
      <c r="D169" s="1335"/>
      <c r="N169" s="16"/>
    </row>
    <row r="170" spans="1:14" s="3" customFormat="1" ht="17.5" customHeight="1">
      <c r="A170" s="48"/>
      <c r="B170" s="48"/>
      <c r="D170" s="61" t="s">
        <v>9</v>
      </c>
      <c r="E170" s="61" t="s">
        <v>8</v>
      </c>
      <c r="F170" s="61" t="s">
        <v>7</v>
      </c>
      <c r="N170" s="16"/>
    </row>
    <row r="171" spans="1:14" s="3" customFormat="1" ht="17.5" customHeight="1">
      <c r="A171" s="48"/>
      <c r="B171" s="48"/>
      <c r="C171" s="1338" t="s">
        <v>402</v>
      </c>
      <c r="D171" s="1337">
        <f>G59</f>
        <v>0</v>
      </c>
      <c r="E171" s="1337">
        <f>J59</f>
        <v>0</v>
      </c>
      <c r="F171" s="1337">
        <f>M59</f>
        <v>80</v>
      </c>
      <c r="N171" s="16"/>
    </row>
    <row r="172" spans="1:14" s="3" customFormat="1" ht="17.5" customHeight="1">
      <c r="A172" s="48"/>
      <c r="B172" s="48"/>
      <c r="D172" s="61"/>
      <c r="N172" s="16"/>
    </row>
    <row r="173" spans="1:14" s="3" customFormat="1" ht="17.5" customHeight="1">
      <c r="A173" s="48"/>
      <c r="B173" s="48"/>
      <c r="D173" s="61"/>
      <c r="N173" s="16"/>
    </row>
    <row r="174" spans="1:14" s="3" customFormat="1" ht="17.5" customHeight="1">
      <c r="A174" s="48"/>
      <c r="B174" s="48"/>
      <c r="D174" s="61"/>
      <c r="N174" s="16"/>
    </row>
    <row r="175" spans="1:14" s="3" customFormat="1" ht="17.5" customHeight="1">
      <c r="A175" s="48"/>
      <c r="B175" s="48"/>
      <c r="D175" s="61"/>
      <c r="N175" s="16"/>
    </row>
    <row r="176" spans="1:14" s="3" customFormat="1" ht="17.5" customHeight="1">
      <c r="A176" s="48"/>
      <c r="B176" s="48"/>
      <c r="D176" s="61"/>
      <c r="N176" s="16"/>
    </row>
    <row r="177" spans="1:14" s="3" customFormat="1" ht="17.5" customHeight="1">
      <c r="A177" s="48"/>
      <c r="B177" s="48"/>
      <c r="D177" s="61"/>
      <c r="N177" s="16"/>
    </row>
    <row r="178" spans="1:14" s="3" customFormat="1" ht="17.5" customHeight="1">
      <c r="A178" s="48"/>
      <c r="B178" s="48"/>
      <c r="D178" s="61"/>
      <c r="N178" s="16"/>
    </row>
    <row r="179" spans="1:14" s="3" customFormat="1" ht="17.5" customHeight="1">
      <c r="A179" s="48"/>
      <c r="B179" s="48"/>
      <c r="D179" s="61"/>
      <c r="N179" s="16"/>
    </row>
    <row r="180" spans="1:14" s="3" customFormat="1" ht="17.5" customHeight="1">
      <c r="A180" s="48"/>
      <c r="B180" s="48"/>
      <c r="D180" s="61"/>
      <c r="N180" s="16"/>
    </row>
    <row r="181" spans="1:14" s="3" customFormat="1" ht="17.5" customHeight="1">
      <c r="A181" s="48"/>
      <c r="B181" s="48"/>
      <c r="D181" s="61"/>
      <c r="N181" s="16"/>
    </row>
    <row r="182" spans="1:14" s="3" customFormat="1" ht="17.5" customHeight="1">
      <c r="A182" s="48"/>
      <c r="B182" s="48"/>
      <c r="D182" s="61"/>
      <c r="N182" s="16"/>
    </row>
    <row r="183" spans="1:14" s="3" customFormat="1" ht="17.5" customHeight="1">
      <c r="A183" s="48"/>
      <c r="B183" s="48"/>
      <c r="D183" s="61"/>
      <c r="N183" s="16"/>
    </row>
    <row r="184" spans="1:14" s="3" customFormat="1" ht="17.5" customHeight="1">
      <c r="A184" s="48"/>
      <c r="B184" s="48"/>
      <c r="D184" s="61"/>
      <c r="N184" s="16"/>
    </row>
    <row r="185" spans="1:14" s="3" customFormat="1" ht="17.5" customHeight="1">
      <c r="A185" s="48"/>
      <c r="B185" s="48"/>
      <c r="D185" s="61"/>
      <c r="N185" s="16"/>
    </row>
    <row r="186" spans="1:14" s="3" customFormat="1" ht="17.5" customHeight="1">
      <c r="A186" s="48"/>
      <c r="B186" s="48"/>
      <c r="D186" s="61"/>
      <c r="N186" s="16"/>
    </row>
    <row r="187" spans="1:14" s="3" customFormat="1" ht="17.5" customHeight="1">
      <c r="A187" s="48"/>
      <c r="B187" s="48"/>
      <c r="D187" s="61"/>
      <c r="N187" s="16"/>
    </row>
    <row r="188" spans="1:14" s="3" customFormat="1" ht="17.5" customHeight="1">
      <c r="A188" s="48"/>
      <c r="B188" s="48"/>
      <c r="D188" s="61"/>
      <c r="N188" s="16"/>
    </row>
    <row r="189" spans="1:14" s="3" customFormat="1" ht="17.5" customHeight="1">
      <c r="A189" s="48"/>
      <c r="B189" s="48"/>
      <c r="D189" s="61"/>
      <c r="N189" s="16"/>
    </row>
    <row r="190" spans="1:14" s="3" customFormat="1" ht="17.5" customHeight="1">
      <c r="A190" s="48"/>
      <c r="B190" s="48"/>
      <c r="D190" s="61"/>
      <c r="N190" s="16"/>
    </row>
    <row r="191" spans="1:14" s="3" customFormat="1" ht="17.5" customHeight="1">
      <c r="A191" s="48"/>
      <c r="B191" s="48"/>
      <c r="D191" s="61"/>
      <c r="N191" s="16"/>
    </row>
    <row r="192" spans="1:14" s="3" customFormat="1" ht="17.5" customHeight="1">
      <c r="A192" s="48"/>
      <c r="B192" s="48"/>
      <c r="D192" s="61"/>
      <c r="N192" s="16"/>
    </row>
    <row r="193" spans="1:14" s="3" customFormat="1" ht="17.5" customHeight="1">
      <c r="A193" s="48"/>
      <c r="B193" s="48"/>
      <c r="D193" s="61"/>
      <c r="N193" s="16"/>
    </row>
    <row r="194" spans="1:14" s="3" customFormat="1" ht="17.5" customHeight="1">
      <c r="A194" s="48"/>
      <c r="B194" s="48"/>
      <c r="D194" s="61"/>
      <c r="N194" s="16"/>
    </row>
    <row r="195" spans="1:14" s="3" customFormat="1" ht="17.5" customHeight="1">
      <c r="A195" s="48"/>
      <c r="B195" s="48"/>
      <c r="D195" s="61"/>
      <c r="N195" s="16"/>
    </row>
    <row r="196" spans="1:14" s="3" customFormat="1" ht="17.5" customHeight="1">
      <c r="A196" s="48"/>
      <c r="B196" s="48"/>
      <c r="D196" s="1334" t="s">
        <v>397</v>
      </c>
      <c r="N196" s="67" t="s">
        <v>406</v>
      </c>
    </row>
    <row r="197" spans="1:14" s="3" customFormat="1" ht="17.5" customHeight="1">
      <c r="A197" s="48"/>
      <c r="B197" s="48"/>
      <c r="D197" s="1334" t="s">
        <v>408</v>
      </c>
      <c r="N197" s="67"/>
    </row>
    <row r="198" spans="1:14" s="3" customFormat="1" ht="19.55" customHeight="1">
      <c r="A198" s="48"/>
      <c r="B198" s="48"/>
      <c r="D198" s="1339" t="s">
        <v>401</v>
      </c>
      <c r="N198" s="16"/>
    </row>
    <row r="199" spans="1:14" s="3" customFormat="1" ht="18.7" customHeight="1">
      <c r="A199" s="48"/>
      <c r="B199" s="48"/>
      <c r="D199" s="1335"/>
      <c r="N199" s="16"/>
    </row>
    <row r="200" spans="1:14" s="3" customFormat="1" ht="17.5" customHeight="1">
      <c r="A200" s="48"/>
      <c r="B200" s="48"/>
      <c r="D200" s="61" t="s">
        <v>9</v>
      </c>
      <c r="E200" s="61" t="s">
        <v>8</v>
      </c>
      <c r="F200" s="61" t="s">
        <v>7</v>
      </c>
      <c r="N200" s="16"/>
    </row>
    <row r="201" spans="1:14" s="3" customFormat="1" ht="17.5" customHeight="1">
      <c r="A201" s="48"/>
      <c r="B201" s="48"/>
      <c r="C201" s="1340" t="s">
        <v>401</v>
      </c>
      <c r="D201" s="1337">
        <f>G61</f>
        <v>0</v>
      </c>
      <c r="E201" s="1337">
        <f>J61</f>
        <v>0</v>
      </c>
      <c r="F201" s="1330">
        <f>M61</f>
        <v>97.087378640776706</v>
      </c>
      <c r="N201" s="16"/>
    </row>
    <row r="202" spans="1:14" s="3" customFormat="1" ht="17.5" customHeight="1">
      <c r="A202" s="48"/>
      <c r="B202" s="48"/>
      <c r="D202" s="61"/>
      <c r="N202" s="16"/>
    </row>
    <row r="203" spans="1:14" s="3" customFormat="1" ht="17.5" customHeight="1">
      <c r="A203" s="48"/>
      <c r="B203" s="48"/>
      <c r="D203" s="61"/>
      <c r="N203" s="16"/>
    </row>
    <row r="204" spans="1:14" s="3" customFormat="1" ht="17.5" customHeight="1">
      <c r="A204" s="48"/>
      <c r="B204" s="48"/>
      <c r="D204" s="61"/>
      <c r="N204" s="16"/>
    </row>
    <row r="205" spans="1:14" s="3" customFormat="1" ht="17.5" customHeight="1">
      <c r="A205" s="48"/>
      <c r="B205" s="48"/>
      <c r="D205" s="61"/>
      <c r="N205" s="16"/>
    </row>
    <row r="206" spans="1:14" s="3" customFormat="1" ht="17.5" customHeight="1">
      <c r="A206" s="48"/>
      <c r="B206" s="48"/>
      <c r="D206" s="61"/>
      <c r="N206" s="16"/>
    </row>
    <row r="207" spans="1:14" s="3" customFormat="1" ht="17.5" customHeight="1">
      <c r="A207" s="48"/>
      <c r="B207" s="48"/>
      <c r="D207" s="61"/>
      <c r="N207" s="16"/>
    </row>
    <row r="208" spans="1:14" s="3" customFormat="1" ht="17.5" customHeight="1">
      <c r="A208" s="48"/>
      <c r="B208" s="48"/>
      <c r="D208" s="61"/>
      <c r="N208" s="16"/>
    </row>
    <row r="209" spans="1:14" s="3" customFormat="1" ht="17.5" customHeight="1">
      <c r="A209" s="48"/>
      <c r="B209" s="48"/>
      <c r="D209" s="61"/>
      <c r="N209" s="16"/>
    </row>
    <row r="210" spans="1:14" s="3" customFormat="1" ht="17.5" customHeight="1">
      <c r="A210" s="48"/>
      <c r="B210" s="48"/>
      <c r="D210" s="61"/>
      <c r="N210" s="16"/>
    </row>
    <row r="211" spans="1:14" s="3" customFormat="1" ht="17.5" customHeight="1">
      <c r="A211" s="48"/>
      <c r="B211" s="48"/>
      <c r="D211" s="61"/>
      <c r="N211" s="16"/>
    </row>
    <row r="212" spans="1:14" s="3" customFormat="1" ht="17.5" customHeight="1">
      <c r="A212" s="48"/>
      <c r="B212" s="48"/>
      <c r="D212" s="61"/>
      <c r="N212" s="16"/>
    </row>
    <row r="213" spans="1:14" s="3" customFormat="1" ht="17.5" customHeight="1">
      <c r="A213" s="48"/>
      <c r="B213" s="48"/>
      <c r="D213" s="61"/>
      <c r="N213" s="16"/>
    </row>
    <row r="214" spans="1:14" s="3" customFormat="1" ht="17.5" customHeight="1">
      <c r="A214" s="48"/>
      <c r="B214" s="48"/>
      <c r="D214" s="61"/>
      <c r="N214" s="16"/>
    </row>
    <row r="215" spans="1:14" s="3" customFormat="1" ht="17.5" customHeight="1">
      <c r="A215" s="48"/>
      <c r="B215" s="48"/>
      <c r="D215" s="61"/>
      <c r="N215" s="16"/>
    </row>
    <row r="216" spans="1:14" s="3" customFormat="1" ht="17.5" customHeight="1">
      <c r="A216" s="48"/>
      <c r="B216" s="48"/>
      <c r="D216" s="61"/>
      <c r="N216" s="16"/>
    </row>
    <row r="217" spans="1:14" s="3" customFormat="1" ht="17.5" customHeight="1">
      <c r="A217" s="48"/>
      <c r="B217" s="48"/>
      <c r="D217" s="61"/>
      <c r="N217" s="16"/>
    </row>
    <row r="218" spans="1:14" s="3" customFormat="1" ht="17.5" customHeight="1">
      <c r="A218" s="48"/>
      <c r="B218" s="48"/>
      <c r="D218" s="61"/>
      <c r="N218" s="16"/>
    </row>
    <row r="219" spans="1:14" s="3" customFormat="1" ht="17.5" customHeight="1">
      <c r="A219" s="48"/>
      <c r="B219" s="48"/>
      <c r="D219" s="61"/>
      <c r="N219" s="16"/>
    </row>
    <row r="220" spans="1:14" s="3" customFormat="1" ht="17.5" customHeight="1">
      <c r="A220" s="48"/>
      <c r="B220" s="48"/>
      <c r="D220" s="61"/>
      <c r="N220" s="16"/>
    </row>
    <row r="221" spans="1:14" s="3" customFormat="1" ht="17.5" customHeight="1">
      <c r="A221" s="48"/>
      <c r="B221" s="48"/>
      <c r="D221" s="61"/>
      <c r="N221" s="16"/>
    </row>
    <row r="222" spans="1:14" s="3" customFormat="1" ht="17.5" customHeight="1">
      <c r="A222" s="48"/>
      <c r="B222" s="48"/>
      <c r="D222" s="61"/>
      <c r="N222" s="16"/>
    </row>
    <row r="223" spans="1:14" s="3" customFormat="1" ht="17.5" customHeight="1">
      <c r="A223" s="48"/>
      <c r="B223" s="48"/>
      <c r="D223" s="61"/>
      <c r="N223" s="16"/>
    </row>
    <row r="224" spans="1:14" s="3" customFormat="1" ht="17.5" customHeight="1">
      <c r="A224" s="48"/>
      <c r="B224" s="48"/>
      <c r="D224" s="61"/>
      <c r="N224" s="16"/>
    </row>
    <row r="225" spans="1:14" s="3" customFormat="1" ht="17.5" customHeight="1">
      <c r="A225" s="48"/>
      <c r="B225" s="48"/>
      <c r="D225" s="61"/>
      <c r="N225" s="16"/>
    </row>
    <row r="226" spans="1:14" s="3" customFormat="1" ht="17.5" customHeight="1">
      <c r="A226" s="48"/>
      <c r="B226" s="48"/>
      <c r="D226" s="1334" t="s">
        <v>397</v>
      </c>
      <c r="N226" s="67" t="s">
        <v>405</v>
      </c>
    </row>
    <row r="227" spans="1:14" s="3" customFormat="1" ht="17.5" customHeight="1">
      <c r="A227" s="48"/>
      <c r="B227" s="48"/>
      <c r="D227" s="1334" t="s">
        <v>408</v>
      </c>
      <c r="N227" s="67"/>
    </row>
    <row r="228" spans="1:14" s="3" customFormat="1" ht="19.55" customHeight="1">
      <c r="A228" s="48"/>
      <c r="B228" s="48"/>
      <c r="D228" s="1339" t="s">
        <v>403</v>
      </c>
      <c r="N228" s="16"/>
    </row>
    <row r="229" spans="1:14" s="3" customFormat="1" ht="18.7" customHeight="1">
      <c r="A229" s="48"/>
      <c r="B229" s="48"/>
      <c r="D229" s="1335"/>
      <c r="N229" s="16"/>
    </row>
    <row r="230" spans="1:14" s="3" customFormat="1" ht="17.5" customHeight="1">
      <c r="A230" s="48"/>
      <c r="B230" s="48"/>
      <c r="D230" s="61" t="s">
        <v>9</v>
      </c>
      <c r="E230" s="61" t="s">
        <v>8</v>
      </c>
      <c r="F230" s="61" t="s">
        <v>7</v>
      </c>
      <c r="N230" s="16"/>
    </row>
    <row r="231" spans="1:14" s="3" customFormat="1" ht="17.5" customHeight="1">
      <c r="A231" s="48"/>
      <c r="B231" s="48"/>
      <c r="C231" s="1340" t="s">
        <v>403</v>
      </c>
      <c r="D231" s="1337">
        <f>F63</f>
        <v>10</v>
      </c>
      <c r="E231" s="1337">
        <f>I63</f>
        <v>9</v>
      </c>
      <c r="F231" s="1337">
        <f>L63</f>
        <v>16</v>
      </c>
      <c r="N231" s="16"/>
    </row>
    <row r="232" spans="1:14" s="3" customFormat="1" ht="17.5" customHeight="1">
      <c r="A232" s="48"/>
      <c r="B232" s="48"/>
      <c r="D232" s="61"/>
      <c r="N232" s="16"/>
    </row>
    <row r="233" spans="1:14" s="3" customFormat="1" ht="17.5" customHeight="1">
      <c r="A233" s="48"/>
      <c r="B233" s="48"/>
      <c r="D233" s="61"/>
      <c r="N233" s="16"/>
    </row>
    <row r="234" spans="1:14" s="3" customFormat="1" ht="17.5" customHeight="1">
      <c r="A234" s="48"/>
      <c r="B234" s="48"/>
      <c r="D234" s="61"/>
      <c r="N234" s="16"/>
    </row>
    <row r="235" spans="1:14" s="3" customFormat="1" ht="17.5" customHeight="1">
      <c r="A235" s="48"/>
      <c r="B235" s="48"/>
      <c r="D235" s="61"/>
      <c r="N235" s="16"/>
    </row>
    <row r="236" spans="1:14" s="3" customFormat="1" ht="17.5" customHeight="1">
      <c r="A236" s="48"/>
      <c r="B236" s="48"/>
      <c r="D236" s="61"/>
      <c r="N236" s="16"/>
    </row>
    <row r="237" spans="1:14" s="3" customFormat="1" ht="17.5" customHeight="1">
      <c r="A237" s="48"/>
      <c r="B237" s="48"/>
      <c r="D237" s="61"/>
      <c r="N237" s="16"/>
    </row>
    <row r="238" spans="1:14" s="3" customFormat="1" ht="17.5" customHeight="1">
      <c r="A238" s="48"/>
      <c r="B238" s="48"/>
      <c r="D238" s="61"/>
      <c r="N238" s="16"/>
    </row>
    <row r="239" spans="1:14" s="3" customFormat="1" ht="17.5" customHeight="1">
      <c r="A239" s="48"/>
      <c r="B239" s="48"/>
      <c r="D239" s="61"/>
      <c r="N239" s="16"/>
    </row>
    <row r="240" spans="1:14" s="3" customFormat="1" ht="17.5" customHeight="1">
      <c r="A240" s="48"/>
      <c r="B240" s="48"/>
      <c r="D240" s="61"/>
      <c r="N240" s="16"/>
    </row>
    <row r="241" spans="1:14" s="3" customFormat="1" ht="17.5" customHeight="1">
      <c r="A241" s="48"/>
      <c r="B241" s="48"/>
      <c r="D241" s="61"/>
      <c r="N241" s="16"/>
    </row>
    <row r="242" spans="1:14" s="3" customFormat="1" ht="17.5" customHeight="1">
      <c r="A242" s="48"/>
      <c r="B242" s="48"/>
      <c r="D242" s="61"/>
      <c r="N242" s="16"/>
    </row>
    <row r="243" spans="1:14" s="3" customFormat="1" ht="17.5" customHeight="1">
      <c r="A243" s="48"/>
      <c r="B243" s="48"/>
      <c r="D243" s="61"/>
      <c r="N243" s="16"/>
    </row>
    <row r="244" spans="1:14" s="3" customFormat="1" ht="17.5" customHeight="1">
      <c r="A244" s="48"/>
      <c r="B244" s="48"/>
      <c r="D244" s="61"/>
      <c r="N244" s="16"/>
    </row>
    <row r="245" spans="1:14" s="3" customFormat="1" ht="17.5" customHeight="1">
      <c r="A245" s="48"/>
      <c r="B245" s="48"/>
      <c r="D245" s="61"/>
      <c r="N245" s="16"/>
    </row>
    <row r="246" spans="1:14" s="3" customFormat="1" ht="17.5" customHeight="1">
      <c r="A246" s="48"/>
      <c r="B246" s="48"/>
      <c r="D246" s="61"/>
      <c r="N246" s="16"/>
    </row>
    <row r="247" spans="1:14" s="3" customFormat="1" ht="17.5" customHeight="1">
      <c r="A247" s="48"/>
      <c r="B247" s="48"/>
      <c r="D247" s="61"/>
      <c r="N247" s="16"/>
    </row>
    <row r="248" spans="1:14" s="3" customFormat="1" ht="17.5" customHeight="1">
      <c r="A248" s="48"/>
      <c r="B248" s="48"/>
      <c r="D248" s="61"/>
      <c r="N248" s="16"/>
    </row>
    <row r="249" spans="1:14" s="3" customFormat="1" ht="17.5" customHeight="1">
      <c r="A249" s="48"/>
      <c r="B249" s="48"/>
      <c r="D249" s="61"/>
      <c r="N249" s="16"/>
    </row>
    <row r="250" spans="1:14" s="3" customFormat="1" ht="17.5" customHeight="1">
      <c r="A250" s="48"/>
      <c r="B250" s="48"/>
      <c r="D250" s="61"/>
      <c r="N250" s="16"/>
    </row>
    <row r="251" spans="1:14" s="3" customFormat="1" ht="17.5" customHeight="1">
      <c r="A251" s="48"/>
      <c r="B251" s="48"/>
      <c r="D251" s="61"/>
      <c r="N251" s="16"/>
    </row>
    <row r="252" spans="1:14" s="3" customFormat="1" ht="17.5" customHeight="1">
      <c r="A252" s="48"/>
      <c r="B252" s="48"/>
      <c r="D252" s="61"/>
      <c r="N252" s="16"/>
    </row>
    <row r="253" spans="1:14" s="3" customFormat="1" ht="17.5" customHeight="1">
      <c r="A253" s="48"/>
      <c r="B253" s="48"/>
      <c r="D253" s="61"/>
      <c r="N253" s="16"/>
    </row>
    <row r="254" spans="1:14" s="3" customFormat="1" ht="17.5" customHeight="1">
      <c r="A254" s="48"/>
      <c r="B254" s="48"/>
      <c r="D254" s="61"/>
      <c r="N254" s="16"/>
    </row>
    <row r="255" spans="1:14" s="3" customFormat="1" ht="17.5" customHeight="1">
      <c r="A255" s="48"/>
      <c r="B255" s="48"/>
      <c r="D255" s="61"/>
      <c r="N255" s="16"/>
    </row>
    <row r="256" spans="1:14" s="3" customFormat="1" ht="17.5" customHeight="1">
      <c r="A256" s="48"/>
      <c r="B256" s="48"/>
      <c r="D256" s="1334" t="s">
        <v>397</v>
      </c>
      <c r="N256" s="67" t="s">
        <v>404</v>
      </c>
    </row>
    <row r="257" spans="1:14" s="3" customFormat="1" ht="17.5" customHeight="1">
      <c r="A257" s="48"/>
      <c r="B257" s="48"/>
      <c r="D257" s="1334" t="s">
        <v>409</v>
      </c>
      <c r="N257" s="67"/>
    </row>
    <row r="258" spans="1:14" s="3" customFormat="1" ht="19.55" customHeight="1">
      <c r="A258" s="48"/>
      <c r="B258" s="48"/>
      <c r="D258" s="1339" t="s">
        <v>407</v>
      </c>
      <c r="N258" s="16"/>
    </row>
    <row r="259" spans="1:14" s="3" customFormat="1" ht="18.7" customHeight="1">
      <c r="A259" s="48"/>
      <c r="B259" s="48"/>
      <c r="D259" s="1335"/>
      <c r="N259" s="16"/>
    </row>
    <row r="260" spans="1:14" s="3" customFormat="1" ht="17.5" customHeight="1">
      <c r="A260" s="48"/>
      <c r="B260" s="48"/>
      <c r="D260" s="61" t="s">
        <v>9</v>
      </c>
      <c r="E260" s="61" t="s">
        <v>8</v>
      </c>
      <c r="F260" s="61" t="s">
        <v>7</v>
      </c>
      <c r="N260" s="16"/>
    </row>
    <row r="261" spans="1:14" s="3" customFormat="1" ht="17.5" customHeight="1">
      <c r="A261" s="48"/>
      <c r="B261" s="48"/>
      <c r="C261" s="1340" t="s">
        <v>407</v>
      </c>
      <c r="D261" s="1337">
        <f>G71</f>
        <v>100</v>
      </c>
      <c r="E261" s="1337">
        <f>J71</f>
        <v>100</v>
      </c>
      <c r="F261" s="1337">
        <f>M71</f>
        <v>100</v>
      </c>
      <c r="N261" s="16"/>
    </row>
    <row r="262" spans="1:14" s="3" customFormat="1" ht="17.5" customHeight="1">
      <c r="A262" s="48"/>
      <c r="B262" s="48"/>
      <c r="D262" s="61"/>
      <c r="N262" s="16"/>
    </row>
    <row r="263" spans="1:14" s="3" customFormat="1" ht="17.5" customHeight="1">
      <c r="A263" s="48"/>
      <c r="B263" s="48"/>
      <c r="D263" s="61"/>
      <c r="N263" s="16"/>
    </row>
    <row r="264" spans="1:14" s="3" customFormat="1" ht="17.5" customHeight="1">
      <c r="A264" s="48"/>
      <c r="B264" s="48"/>
      <c r="D264" s="61"/>
      <c r="N264" s="16"/>
    </row>
    <row r="265" spans="1:14" s="3" customFormat="1" ht="17.5" customHeight="1">
      <c r="A265" s="48"/>
      <c r="B265" s="48"/>
      <c r="D265" s="61"/>
      <c r="N265" s="16"/>
    </row>
    <row r="266" spans="1:14" s="3" customFormat="1" ht="17.5" customHeight="1">
      <c r="A266" s="48"/>
      <c r="B266" s="48"/>
      <c r="D266" s="61"/>
      <c r="N266" s="16"/>
    </row>
    <row r="267" spans="1:14" s="3" customFormat="1" ht="17.5" customHeight="1">
      <c r="A267" s="48"/>
      <c r="B267" s="48"/>
      <c r="D267" s="61"/>
      <c r="N267" s="16"/>
    </row>
    <row r="268" spans="1:14" s="3" customFormat="1" ht="17.5" customHeight="1">
      <c r="A268" s="48"/>
      <c r="B268" s="48"/>
      <c r="D268" s="61"/>
      <c r="N268" s="16"/>
    </row>
    <row r="269" spans="1:14" s="3" customFormat="1" ht="17.5" customHeight="1">
      <c r="A269" s="48"/>
      <c r="B269" s="48"/>
      <c r="D269" s="61"/>
      <c r="N269" s="16"/>
    </row>
    <row r="270" spans="1:14" s="3" customFormat="1" ht="17.5" customHeight="1">
      <c r="A270" s="48"/>
      <c r="B270" s="48"/>
      <c r="D270" s="61"/>
      <c r="N270" s="16"/>
    </row>
    <row r="271" spans="1:14" s="3" customFormat="1" ht="17.5" customHeight="1">
      <c r="A271" s="48"/>
      <c r="B271" s="48"/>
      <c r="D271" s="61"/>
      <c r="N271" s="16"/>
    </row>
    <row r="272" spans="1:14" s="3" customFormat="1" ht="17.5" customHeight="1">
      <c r="A272" s="48"/>
      <c r="B272" s="48"/>
      <c r="D272" s="61"/>
      <c r="N272" s="16"/>
    </row>
    <row r="273" spans="1:14" s="3" customFormat="1" ht="17.5" customHeight="1">
      <c r="A273" s="48"/>
      <c r="B273" s="48"/>
      <c r="D273" s="61"/>
      <c r="N273" s="16"/>
    </row>
    <row r="274" spans="1:14" s="3" customFormat="1" ht="17.5" customHeight="1">
      <c r="A274" s="48"/>
      <c r="B274" s="48"/>
      <c r="D274" s="61"/>
      <c r="N274" s="16"/>
    </row>
    <row r="275" spans="1:14" s="3" customFormat="1" ht="17.5" customHeight="1">
      <c r="A275" s="48"/>
      <c r="B275" s="48"/>
      <c r="D275" s="61"/>
      <c r="N275" s="16"/>
    </row>
    <row r="276" spans="1:14" s="3" customFormat="1" ht="17.5" customHeight="1">
      <c r="A276" s="48"/>
      <c r="B276" s="48"/>
      <c r="D276" s="61"/>
      <c r="N276" s="16"/>
    </row>
    <row r="277" spans="1:14" s="3" customFormat="1" ht="17.5" customHeight="1">
      <c r="A277" s="48"/>
      <c r="B277" s="48"/>
      <c r="D277" s="61"/>
      <c r="N277" s="16"/>
    </row>
    <row r="278" spans="1:14" s="3" customFormat="1" ht="17.5" customHeight="1">
      <c r="A278" s="48"/>
      <c r="B278" s="48"/>
      <c r="D278" s="61"/>
      <c r="N278" s="16"/>
    </row>
    <row r="279" spans="1:14" s="3" customFormat="1" ht="17.5" customHeight="1">
      <c r="A279" s="48"/>
      <c r="B279" s="48"/>
      <c r="D279" s="61"/>
      <c r="N279" s="16"/>
    </row>
    <row r="280" spans="1:14" s="3" customFormat="1" ht="17.5" customHeight="1">
      <c r="A280" s="48"/>
      <c r="B280" s="48"/>
      <c r="D280" s="61"/>
      <c r="N280" s="16"/>
    </row>
    <row r="281" spans="1:14" s="3" customFormat="1" ht="17.5" customHeight="1">
      <c r="A281" s="48"/>
      <c r="B281" s="48"/>
      <c r="D281" s="61"/>
      <c r="N281" s="16"/>
    </row>
    <row r="282" spans="1:14" s="3" customFormat="1" ht="17.5" customHeight="1">
      <c r="A282" s="48"/>
      <c r="B282" s="48"/>
      <c r="D282" s="61"/>
      <c r="N282" s="16"/>
    </row>
    <row r="283" spans="1:14" s="3" customFormat="1" ht="17.5" customHeight="1">
      <c r="A283" s="48"/>
      <c r="B283" s="48"/>
      <c r="D283" s="61"/>
      <c r="N283" s="16"/>
    </row>
    <row r="284" spans="1:14" s="3" customFormat="1" ht="17.5" customHeight="1">
      <c r="A284" s="48"/>
      <c r="B284" s="48"/>
      <c r="D284" s="61"/>
      <c r="N284" s="16"/>
    </row>
    <row r="285" spans="1:14" s="3" customFormat="1" ht="17.5" customHeight="1">
      <c r="A285" s="48"/>
      <c r="B285" s="48"/>
      <c r="D285" s="61"/>
      <c r="N285" s="16"/>
    </row>
    <row r="286" spans="1:14" s="3" customFormat="1" ht="17.5" customHeight="1">
      <c r="A286" s="48"/>
      <c r="B286" s="48"/>
      <c r="D286" s="61"/>
      <c r="N286" s="16"/>
    </row>
    <row r="287" spans="1:14" s="3" customFormat="1" ht="17.5" customHeight="1">
      <c r="A287" s="48"/>
      <c r="B287" s="48"/>
      <c r="D287" s="61"/>
      <c r="N287" s="16"/>
    </row>
    <row r="288" spans="1:14" s="3" customFormat="1" ht="17.5" customHeight="1">
      <c r="A288" s="48"/>
      <c r="B288" s="48"/>
      <c r="D288" s="61"/>
      <c r="N288" s="16"/>
    </row>
    <row r="289" spans="1:14" s="3" customFormat="1" ht="17.5" customHeight="1">
      <c r="A289" s="48"/>
      <c r="B289" s="48"/>
      <c r="D289" s="61"/>
      <c r="N289" s="16"/>
    </row>
    <row r="290" spans="1:14" s="3" customFormat="1" ht="17.5" customHeight="1">
      <c r="A290" s="48"/>
      <c r="B290" s="48"/>
      <c r="D290" s="61"/>
      <c r="N290" s="16"/>
    </row>
    <row r="291" spans="1:14" s="3" customFormat="1" ht="17.5" customHeight="1">
      <c r="A291" s="48"/>
      <c r="B291" s="48"/>
      <c r="D291" s="61"/>
      <c r="N291" s="16"/>
    </row>
    <row r="292" spans="1:14" s="3" customFormat="1" ht="17.5" customHeight="1">
      <c r="A292" s="48"/>
      <c r="B292" s="48"/>
      <c r="D292" s="61"/>
      <c r="N292" s="16"/>
    </row>
    <row r="293" spans="1:14" s="3" customFormat="1" ht="17.5" customHeight="1">
      <c r="A293" s="48"/>
      <c r="B293" s="48"/>
      <c r="D293" s="61"/>
      <c r="N293" s="16"/>
    </row>
    <row r="294" spans="1:14" s="3" customFormat="1" ht="17.5" customHeight="1">
      <c r="A294" s="48"/>
      <c r="B294" s="48"/>
      <c r="D294" s="61"/>
      <c r="N294" s="16"/>
    </row>
    <row r="295" spans="1:14" s="3" customFormat="1" ht="17.5" customHeight="1">
      <c r="A295" s="48"/>
      <c r="B295" s="48"/>
      <c r="D295" s="61"/>
      <c r="N295" s="16"/>
    </row>
    <row r="296" spans="1:14" s="3" customFormat="1" ht="17.5" customHeight="1">
      <c r="A296" s="48"/>
      <c r="B296" s="48"/>
      <c r="D296" s="61"/>
      <c r="N296" s="16"/>
    </row>
    <row r="297" spans="1:14" s="3" customFormat="1" ht="17.5" customHeight="1">
      <c r="A297" s="48"/>
      <c r="B297" s="48"/>
      <c r="D297" s="61"/>
      <c r="N297" s="16"/>
    </row>
    <row r="298" spans="1:14" s="3" customFormat="1" ht="17.5" customHeight="1">
      <c r="A298" s="48"/>
      <c r="B298" s="48"/>
      <c r="D298" s="61"/>
      <c r="N298" s="16"/>
    </row>
    <row r="299" spans="1:14" s="3" customFormat="1" ht="17.5" customHeight="1">
      <c r="A299" s="48"/>
      <c r="B299" s="48"/>
      <c r="D299" s="61"/>
      <c r="N299" s="16"/>
    </row>
    <row r="300" spans="1:14" s="3" customFormat="1" ht="17.5" customHeight="1">
      <c r="A300" s="48"/>
      <c r="B300" s="48"/>
      <c r="D300" s="61"/>
      <c r="N300" s="16"/>
    </row>
    <row r="301" spans="1:14" s="3" customFormat="1" ht="17.5" customHeight="1">
      <c r="A301" s="48"/>
      <c r="B301" s="48"/>
      <c r="D301" s="61"/>
      <c r="N301" s="16"/>
    </row>
    <row r="302" spans="1:14" s="3" customFormat="1" ht="17.5" customHeight="1">
      <c r="A302" s="48"/>
      <c r="B302" s="48"/>
      <c r="D302" s="61"/>
      <c r="N302" s="16"/>
    </row>
    <row r="303" spans="1:14" s="3" customFormat="1" ht="17.5" customHeight="1">
      <c r="A303" s="48"/>
      <c r="B303" s="48"/>
      <c r="D303" s="61"/>
      <c r="N303" s="16"/>
    </row>
    <row r="304" spans="1:14" s="3" customFormat="1" ht="17.5" customHeight="1">
      <c r="A304" s="48"/>
      <c r="B304" s="48"/>
      <c r="D304" s="61"/>
      <c r="N304" s="16"/>
    </row>
    <row r="305" spans="1:14" s="3" customFormat="1" ht="17.5" customHeight="1">
      <c r="A305" s="48"/>
      <c r="B305" s="48"/>
      <c r="D305" s="61"/>
      <c r="N305" s="16"/>
    </row>
    <row r="306" spans="1:14" s="3" customFormat="1" ht="17.5" customHeight="1">
      <c r="A306" s="48"/>
      <c r="B306" s="48"/>
      <c r="D306" s="61"/>
      <c r="N306" s="16"/>
    </row>
    <row r="307" spans="1:14" s="3" customFormat="1" ht="17.5" customHeight="1">
      <c r="A307" s="48"/>
      <c r="B307" s="48"/>
      <c r="D307" s="61"/>
      <c r="N307" s="16"/>
    </row>
    <row r="308" spans="1:14" s="3" customFormat="1" ht="17.5" customHeight="1">
      <c r="A308" s="48"/>
      <c r="B308" s="48"/>
      <c r="D308" s="61"/>
      <c r="N308" s="16"/>
    </row>
    <row r="309" spans="1:14" s="3" customFormat="1" ht="17.5" customHeight="1">
      <c r="A309" s="48"/>
      <c r="B309" s="48"/>
      <c r="D309" s="61"/>
      <c r="N309" s="16"/>
    </row>
    <row r="310" spans="1:14" s="3" customFormat="1" ht="17.5" customHeight="1">
      <c r="A310" s="48"/>
      <c r="B310" s="48"/>
      <c r="D310" s="61"/>
      <c r="N310" s="16"/>
    </row>
    <row r="311" spans="1:14" s="3" customFormat="1" ht="17.5" customHeight="1">
      <c r="A311" s="48"/>
      <c r="B311" s="48"/>
      <c r="D311" s="61"/>
      <c r="N311" s="16"/>
    </row>
    <row r="312" spans="1:14" s="3" customFormat="1" ht="17.5" customHeight="1">
      <c r="A312" s="48"/>
      <c r="B312" s="48"/>
      <c r="D312" s="61"/>
      <c r="N312" s="16"/>
    </row>
    <row r="313" spans="1:14" s="3" customFormat="1" ht="17.5" customHeight="1">
      <c r="A313" s="48"/>
      <c r="B313" s="48"/>
      <c r="D313" s="61"/>
      <c r="N313" s="16"/>
    </row>
    <row r="314" spans="1:14" s="3" customFormat="1" ht="17.5" customHeight="1">
      <c r="A314" s="48"/>
      <c r="B314" s="48"/>
      <c r="D314" s="61"/>
      <c r="N314" s="16"/>
    </row>
    <row r="315" spans="1:14" s="3" customFormat="1" ht="17.5" customHeight="1">
      <c r="A315" s="48"/>
      <c r="B315" s="48"/>
      <c r="D315" s="61"/>
      <c r="N315" s="16"/>
    </row>
    <row r="316" spans="1:14" s="3" customFormat="1" ht="17.5" customHeight="1">
      <c r="A316" s="48"/>
      <c r="B316" s="48"/>
      <c r="D316" s="61"/>
      <c r="N316" s="16"/>
    </row>
    <row r="317" spans="1:14" s="3" customFormat="1" ht="17.5" customHeight="1">
      <c r="A317" s="48"/>
      <c r="B317" s="48"/>
      <c r="D317" s="61"/>
      <c r="N317" s="16"/>
    </row>
    <row r="318" spans="1:14" s="3" customFormat="1" ht="17.5" customHeight="1">
      <c r="A318" s="48"/>
      <c r="B318" s="48"/>
      <c r="D318" s="61"/>
      <c r="N318" s="16"/>
    </row>
    <row r="319" spans="1:14" s="3" customFormat="1" ht="17.5" customHeight="1">
      <c r="A319" s="48"/>
      <c r="B319" s="48"/>
      <c r="D319" s="61"/>
      <c r="N319" s="16"/>
    </row>
    <row r="320" spans="1:14" s="3" customFormat="1" ht="17.5" customHeight="1">
      <c r="A320" s="48"/>
      <c r="B320" s="48"/>
      <c r="D320" s="61"/>
      <c r="N320" s="16"/>
    </row>
    <row r="321" spans="1:14" s="3" customFormat="1" ht="17.5" customHeight="1">
      <c r="A321" s="48"/>
      <c r="B321" s="48"/>
      <c r="D321" s="61"/>
      <c r="N321" s="16"/>
    </row>
    <row r="322" spans="1:14" s="3" customFormat="1" ht="17.5" customHeight="1">
      <c r="A322" s="48"/>
      <c r="B322" s="48"/>
      <c r="D322" s="61"/>
      <c r="N322" s="16"/>
    </row>
    <row r="323" spans="1:14" s="3" customFormat="1" ht="17.5" customHeight="1">
      <c r="A323" s="48"/>
      <c r="B323" s="48"/>
      <c r="D323" s="61"/>
      <c r="N323" s="16"/>
    </row>
    <row r="324" spans="1:14" s="3" customFormat="1" ht="17.5" customHeight="1">
      <c r="A324" s="48"/>
      <c r="B324" s="48"/>
      <c r="D324" s="61"/>
      <c r="N324" s="16"/>
    </row>
    <row r="325" spans="1:14" s="3" customFormat="1" ht="17.5" customHeight="1">
      <c r="A325" s="48"/>
      <c r="B325" s="48"/>
      <c r="D325" s="61"/>
      <c r="N325" s="16"/>
    </row>
    <row r="326" spans="1:14" s="3" customFormat="1" ht="17.5" customHeight="1">
      <c r="A326" s="48"/>
      <c r="B326" s="48"/>
      <c r="D326" s="61"/>
      <c r="N326" s="16"/>
    </row>
    <row r="327" spans="1:14" s="3" customFormat="1" ht="17.5" customHeight="1">
      <c r="A327" s="48"/>
      <c r="B327" s="48"/>
      <c r="D327" s="61"/>
      <c r="N327" s="16"/>
    </row>
    <row r="328" spans="1:14" s="3" customFormat="1" ht="17.5" customHeight="1">
      <c r="A328" s="48"/>
      <c r="B328" s="48"/>
      <c r="D328" s="61"/>
      <c r="N328" s="16"/>
    </row>
    <row r="329" spans="1:14" s="3" customFormat="1" ht="17.5" customHeight="1">
      <c r="A329" s="48"/>
      <c r="B329" s="48"/>
      <c r="D329" s="61"/>
      <c r="N329" s="16"/>
    </row>
    <row r="330" spans="1:14" s="3" customFormat="1" ht="17.5" customHeight="1">
      <c r="A330" s="48"/>
      <c r="B330" s="48"/>
      <c r="D330" s="61"/>
      <c r="N330" s="16"/>
    </row>
    <row r="331" spans="1:14" s="3" customFormat="1" ht="17.5" customHeight="1">
      <c r="A331" s="48"/>
      <c r="B331" s="48"/>
      <c r="D331" s="61"/>
      <c r="N331" s="16"/>
    </row>
    <row r="332" spans="1:14" s="3" customFormat="1" ht="17.5" customHeight="1">
      <c r="A332" s="48"/>
      <c r="B332" s="48"/>
      <c r="D332" s="61"/>
      <c r="N332" s="16"/>
    </row>
    <row r="333" spans="1:14" s="3" customFormat="1" ht="17.5" customHeight="1">
      <c r="A333" s="48"/>
      <c r="B333" s="48"/>
      <c r="D333" s="61"/>
      <c r="N333" s="16"/>
    </row>
    <row r="334" spans="1:14" s="3" customFormat="1" ht="17.5" customHeight="1">
      <c r="A334" s="48"/>
      <c r="B334" s="48"/>
      <c r="D334" s="61"/>
      <c r="N334" s="16"/>
    </row>
    <row r="335" spans="1:14" s="3" customFormat="1" ht="17.5" customHeight="1">
      <c r="A335" s="48"/>
      <c r="B335" s="48"/>
      <c r="D335" s="61"/>
      <c r="N335" s="16"/>
    </row>
    <row r="336" spans="1:14" s="3" customFormat="1" ht="17.5" customHeight="1">
      <c r="A336" s="48"/>
      <c r="B336" s="48"/>
      <c r="D336" s="61"/>
      <c r="N336" s="16"/>
    </row>
    <row r="337" spans="1:14" s="3" customFormat="1" ht="17.5" customHeight="1">
      <c r="A337" s="48"/>
      <c r="B337" s="48"/>
      <c r="D337" s="61"/>
      <c r="N337" s="16"/>
    </row>
    <row r="338" spans="1:14" s="3" customFormat="1" ht="17.5" customHeight="1">
      <c r="A338" s="48"/>
      <c r="B338" s="48"/>
      <c r="D338" s="61"/>
      <c r="N338" s="16"/>
    </row>
    <row r="339" spans="1:14" s="3" customFormat="1" ht="17.5" customHeight="1">
      <c r="A339" s="48"/>
      <c r="B339" s="48"/>
      <c r="D339" s="61"/>
      <c r="N339" s="16"/>
    </row>
    <row r="340" spans="1:14" s="3" customFormat="1" ht="17.5" customHeight="1">
      <c r="A340" s="48"/>
      <c r="B340" s="48"/>
      <c r="D340" s="61"/>
      <c r="N340" s="16"/>
    </row>
    <row r="341" spans="1:14" s="3" customFormat="1" ht="17.5" customHeight="1">
      <c r="A341" s="48"/>
      <c r="B341" s="48"/>
      <c r="D341" s="61"/>
      <c r="N341" s="16"/>
    </row>
    <row r="342" spans="1:14" s="3" customFormat="1" ht="17.5" customHeight="1">
      <c r="A342" s="48"/>
      <c r="B342" s="48"/>
      <c r="D342" s="61"/>
      <c r="N342" s="16"/>
    </row>
    <row r="343" spans="1:14" s="3" customFormat="1" ht="17.5" customHeight="1">
      <c r="A343" s="48"/>
      <c r="B343" s="48"/>
      <c r="D343" s="61"/>
      <c r="N343" s="16"/>
    </row>
    <row r="344" spans="1:14" s="3" customFormat="1" ht="17.5" customHeight="1">
      <c r="A344" s="48"/>
      <c r="B344" s="48"/>
      <c r="D344" s="61"/>
      <c r="N344" s="16"/>
    </row>
    <row r="345" spans="1:14" s="3" customFormat="1" ht="17.5" customHeight="1">
      <c r="A345" s="48"/>
      <c r="B345" s="48"/>
      <c r="D345" s="61"/>
      <c r="N345" s="16"/>
    </row>
    <row r="346" spans="1:14" s="3" customFormat="1" ht="17.5" customHeight="1">
      <c r="A346" s="48"/>
      <c r="B346" s="48"/>
      <c r="D346" s="61"/>
      <c r="N346" s="16"/>
    </row>
    <row r="347" spans="1:14" s="3" customFormat="1" ht="17.5" customHeight="1">
      <c r="A347" s="48"/>
      <c r="B347" s="48"/>
      <c r="D347" s="61"/>
      <c r="N347" s="16"/>
    </row>
    <row r="348" spans="1:14" s="3" customFormat="1" ht="17.5" customHeight="1">
      <c r="A348" s="48"/>
      <c r="B348" s="48"/>
      <c r="D348" s="61"/>
      <c r="N348" s="16"/>
    </row>
    <row r="349" spans="1:14" s="3" customFormat="1" ht="17.5" customHeight="1">
      <c r="A349" s="48"/>
      <c r="B349" s="48"/>
      <c r="D349" s="61"/>
      <c r="N349" s="16"/>
    </row>
    <row r="350" spans="1:14" s="3" customFormat="1" ht="17.5" customHeight="1">
      <c r="A350" s="48"/>
      <c r="B350" s="48"/>
      <c r="D350" s="61"/>
      <c r="N350" s="16"/>
    </row>
    <row r="351" spans="1:14" s="3" customFormat="1" ht="17.5" customHeight="1">
      <c r="A351" s="48"/>
      <c r="B351" s="48"/>
      <c r="D351" s="61"/>
      <c r="N351" s="16"/>
    </row>
    <row r="352" spans="1:14" s="3" customFormat="1" ht="17.5" customHeight="1">
      <c r="A352" s="48"/>
      <c r="B352" s="48"/>
      <c r="D352" s="61"/>
      <c r="N352" s="16"/>
    </row>
    <row r="353" spans="1:14" s="3" customFormat="1" ht="17.5" customHeight="1">
      <c r="A353" s="48"/>
      <c r="B353" s="48"/>
      <c r="D353" s="61"/>
      <c r="N353" s="16"/>
    </row>
    <row r="354" spans="1:14" s="3" customFormat="1" ht="17.5" customHeight="1">
      <c r="A354" s="48"/>
      <c r="B354" s="48"/>
      <c r="D354" s="61"/>
      <c r="N354" s="16"/>
    </row>
    <row r="355" spans="1:14" s="3" customFormat="1" ht="17.5" customHeight="1">
      <c r="A355" s="48"/>
      <c r="B355" s="48"/>
      <c r="D355" s="61"/>
      <c r="N355" s="16"/>
    </row>
    <row r="356" spans="1:14" s="3" customFormat="1" ht="17.5" customHeight="1">
      <c r="A356" s="48"/>
      <c r="B356" s="48"/>
      <c r="D356" s="61"/>
      <c r="N356" s="16"/>
    </row>
    <row r="357" spans="1:14" s="3" customFormat="1" ht="17.5" customHeight="1">
      <c r="A357" s="48"/>
      <c r="B357" s="48"/>
      <c r="D357" s="61"/>
      <c r="N357" s="16"/>
    </row>
    <row r="358" spans="1:14" s="3" customFormat="1" ht="17.5" customHeight="1">
      <c r="A358" s="48"/>
      <c r="B358" s="48"/>
      <c r="D358" s="61"/>
      <c r="N358" s="16"/>
    </row>
    <row r="359" spans="1:14" s="3" customFormat="1" ht="17.5" customHeight="1">
      <c r="A359" s="48"/>
      <c r="B359" s="48"/>
      <c r="D359" s="61"/>
      <c r="N359" s="16"/>
    </row>
    <row r="360" spans="1:14" s="3" customFormat="1" ht="17.5" customHeight="1">
      <c r="A360" s="48"/>
      <c r="B360" s="48"/>
      <c r="D360" s="61"/>
      <c r="N360" s="16"/>
    </row>
    <row r="361" spans="1:14" s="3" customFormat="1" ht="17.5" customHeight="1">
      <c r="A361" s="48"/>
      <c r="B361" s="48"/>
      <c r="D361" s="61"/>
      <c r="N361" s="16"/>
    </row>
    <row r="362" spans="1:14" s="3" customFormat="1" ht="17.5" customHeight="1">
      <c r="A362" s="48"/>
      <c r="B362" s="48"/>
      <c r="D362" s="61"/>
      <c r="N362" s="16"/>
    </row>
    <row r="363" spans="1:14" s="3" customFormat="1" ht="17.5" customHeight="1">
      <c r="A363" s="48"/>
      <c r="B363" s="48"/>
      <c r="D363" s="61"/>
      <c r="N363" s="16"/>
    </row>
    <row r="364" spans="1:14" s="3" customFormat="1" ht="17.5" customHeight="1">
      <c r="A364" s="48"/>
      <c r="B364" s="48"/>
      <c r="D364" s="61"/>
      <c r="N364" s="16"/>
    </row>
    <row r="365" spans="1:14" s="3" customFormat="1" ht="17.5" customHeight="1">
      <c r="A365" s="48"/>
      <c r="B365" s="48"/>
      <c r="D365" s="61"/>
      <c r="N365" s="16"/>
    </row>
    <row r="366" spans="1:14" s="3" customFormat="1" ht="17.5" customHeight="1">
      <c r="A366" s="48"/>
      <c r="B366" s="48"/>
      <c r="D366" s="61"/>
      <c r="N366" s="16"/>
    </row>
    <row r="367" spans="1:14" s="3" customFormat="1" ht="17.5" customHeight="1">
      <c r="A367" s="48"/>
      <c r="B367" s="48"/>
      <c r="D367" s="61"/>
      <c r="N367" s="16"/>
    </row>
    <row r="368" spans="1:14" s="3" customFormat="1" ht="17.5" customHeight="1">
      <c r="A368" s="48"/>
      <c r="B368" s="48"/>
      <c r="D368" s="61"/>
      <c r="N368" s="16"/>
    </row>
    <row r="369" spans="1:14" s="3" customFormat="1" ht="17.5" customHeight="1">
      <c r="A369" s="48"/>
      <c r="B369" s="48"/>
      <c r="D369" s="61"/>
      <c r="N369" s="16"/>
    </row>
    <row r="370" spans="1:14" s="3" customFormat="1" ht="17.5" customHeight="1">
      <c r="A370" s="48"/>
      <c r="B370" s="48"/>
      <c r="D370" s="61"/>
      <c r="N370" s="16"/>
    </row>
    <row r="371" spans="1:14" s="3" customFormat="1" ht="17.5" customHeight="1">
      <c r="A371" s="48"/>
      <c r="B371" s="48"/>
      <c r="D371" s="61"/>
      <c r="N371" s="16"/>
    </row>
    <row r="372" spans="1:14" s="3" customFormat="1" ht="17.5" customHeight="1">
      <c r="A372" s="48"/>
      <c r="B372" s="48"/>
      <c r="D372" s="61"/>
      <c r="N372" s="16"/>
    </row>
    <row r="373" spans="1:14" s="3" customFormat="1" ht="17.5" customHeight="1">
      <c r="A373" s="48"/>
      <c r="B373" s="48"/>
      <c r="D373" s="61"/>
      <c r="N373" s="16"/>
    </row>
    <row r="374" spans="1:14" s="3" customFormat="1" ht="17.5" customHeight="1">
      <c r="A374" s="48"/>
      <c r="B374" s="48"/>
      <c r="D374" s="61"/>
      <c r="N374" s="16"/>
    </row>
    <row r="375" spans="1:14" s="3" customFormat="1" ht="17.5" customHeight="1">
      <c r="A375" s="48"/>
      <c r="B375" s="48"/>
      <c r="D375" s="61"/>
      <c r="N375" s="16"/>
    </row>
    <row r="376" spans="1:14" s="3" customFormat="1" ht="17.5" customHeight="1">
      <c r="A376" s="48"/>
      <c r="B376" s="48"/>
      <c r="D376" s="61"/>
      <c r="N376" s="16"/>
    </row>
    <row r="377" spans="1:14" s="3" customFormat="1" ht="17.5" customHeight="1">
      <c r="A377" s="48"/>
      <c r="B377" s="48"/>
      <c r="D377" s="61"/>
      <c r="N377" s="16"/>
    </row>
    <row r="378" spans="1:14" s="3" customFormat="1" ht="17.5" customHeight="1">
      <c r="A378" s="48"/>
      <c r="B378" s="48"/>
      <c r="D378" s="61"/>
      <c r="N378" s="16"/>
    </row>
    <row r="379" spans="1:14" s="3" customFormat="1" ht="17.5" customHeight="1">
      <c r="A379" s="48"/>
      <c r="B379" s="48"/>
      <c r="D379" s="61"/>
      <c r="N379" s="16"/>
    </row>
    <row r="380" spans="1:14" s="3" customFormat="1" ht="17.5" customHeight="1">
      <c r="A380" s="48"/>
      <c r="B380" s="48"/>
      <c r="D380" s="61"/>
      <c r="N380" s="16"/>
    </row>
    <row r="381" spans="1:14" s="3" customFormat="1" ht="17.5" customHeight="1">
      <c r="A381" s="48"/>
      <c r="B381" s="48"/>
      <c r="D381" s="61"/>
      <c r="N381" s="16"/>
    </row>
    <row r="382" spans="1:14" s="3" customFormat="1" ht="17.5" customHeight="1">
      <c r="A382" s="48"/>
      <c r="B382" s="48"/>
      <c r="D382" s="61"/>
      <c r="N382" s="16"/>
    </row>
    <row r="383" spans="1:14" s="3" customFormat="1" ht="17.5" customHeight="1">
      <c r="A383" s="48"/>
      <c r="B383" s="48"/>
      <c r="D383" s="61"/>
      <c r="N383" s="16"/>
    </row>
    <row r="384" spans="1:14" s="3" customFormat="1" ht="17.5" customHeight="1">
      <c r="A384" s="48"/>
      <c r="B384" s="48"/>
      <c r="D384" s="61"/>
      <c r="N384" s="16"/>
    </row>
    <row r="385" spans="1:14" s="3" customFormat="1" ht="17.5" customHeight="1">
      <c r="A385" s="48"/>
      <c r="B385" s="48"/>
      <c r="D385" s="61"/>
      <c r="N385" s="16"/>
    </row>
    <row r="386" spans="1:14" s="3" customFormat="1" ht="17.5" customHeight="1">
      <c r="A386" s="48"/>
      <c r="B386" s="48"/>
      <c r="D386" s="61"/>
      <c r="N386" s="16"/>
    </row>
    <row r="387" spans="1:14" s="3" customFormat="1" ht="17.5" customHeight="1">
      <c r="A387" s="48"/>
      <c r="B387" s="48"/>
      <c r="D387" s="61"/>
      <c r="N387" s="16"/>
    </row>
    <row r="388" spans="1:14" s="3" customFormat="1" ht="17.5" customHeight="1">
      <c r="A388" s="48"/>
      <c r="B388" s="48"/>
      <c r="D388" s="61"/>
      <c r="N388" s="16"/>
    </row>
    <row r="389" spans="1:14" s="3" customFormat="1" ht="17.5" customHeight="1">
      <c r="A389" s="48"/>
      <c r="B389" s="48"/>
      <c r="D389" s="61"/>
      <c r="N389" s="16"/>
    </row>
    <row r="390" spans="1:14" s="3" customFormat="1" ht="17.5" customHeight="1">
      <c r="A390" s="48"/>
      <c r="B390" s="48"/>
      <c r="D390" s="61"/>
      <c r="N390" s="16"/>
    </row>
    <row r="391" spans="1:14" s="3" customFormat="1" ht="17.5" customHeight="1">
      <c r="A391" s="48"/>
      <c r="B391" s="48"/>
      <c r="D391" s="61"/>
      <c r="N391" s="16"/>
    </row>
    <row r="392" spans="1:14" s="3" customFormat="1" ht="17.5" customHeight="1">
      <c r="A392" s="48"/>
      <c r="B392" s="48"/>
      <c r="D392" s="61"/>
      <c r="N392" s="16"/>
    </row>
    <row r="393" spans="1:14" s="3" customFormat="1" ht="17.5" customHeight="1">
      <c r="A393" s="48"/>
      <c r="B393" s="48"/>
      <c r="D393" s="61"/>
      <c r="N393" s="16"/>
    </row>
    <row r="394" spans="1:14" s="3" customFormat="1" ht="17.5" customHeight="1">
      <c r="A394" s="48"/>
      <c r="B394" s="48"/>
      <c r="D394" s="61"/>
      <c r="N394" s="16"/>
    </row>
    <row r="395" spans="1:14" s="3" customFormat="1" ht="17.5" customHeight="1">
      <c r="A395" s="48"/>
      <c r="B395" s="48"/>
      <c r="D395" s="61"/>
      <c r="N395" s="16"/>
    </row>
    <row r="396" spans="1:14" s="3" customFormat="1" ht="17.5" customHeight="1">
      <c r="A396" s="48"/>
      <c r="B396" s="48"/>
      <c r="D396" s="61"/>
      <c r="N396" s="16"/>
    </row>
    <row r="397" spans="1:14" s="3" customFormat="1" ht="17.5" customHeight="1">
      <c r="A397" s="48"/>
      <c r="B397" s="48"/>
      <c r="D397" s="61"/>
      <c r="N397" s="16"/>
    </row>
    <row r="398" spans="1:14" s="3" customFormat="1" ht="17.5" customHeight="1">
      <c r="A398" s="48"/>
      <c r="B398" s="48"/>
      <c r="D398" s="61"/>
      <c r="N398" s="16"/>
    </row>
    <row r="399" spans="1:14" s="3" customFormat="1" ht="17.5" customHeight="1">
      <c r="A399" s="48"/>
      <c r="B399" s="48"/>
      <c r="D399" s="61"/>
      <c r="N399" s="16"/>
    </row>
    <row r="400" spans="1:14" s="3" customFormat="1" ht="17.5" customHeight="1">
      <c r="A400" s="48"/>
      <c r="B400" s="48"/>
      <c r="D400" s="61"/>
      <c r="N400" s="16"/>
    </row>
    <row r="401" spans="1:14" s="3" customFormat="1" ht="17.5" customHeight="1">
      <c r="A401" s="48"/>
      <c r="B401" s="48"/>
      <c r="D401" s="61"/>
      <c r="N401" s="16"/>
    </row>
    <row r="402" spans="1:14" s="3" customFormat="1" ht="17.5" customHeight="1">
      <c r="A402" s="48"/>
      <c r="B402" s="48"/>
      <c r="D402" s="61"/>
      <c r="N402" s="16"/>
    </row>
    <row r="403" spans="1:14" s="3" customFormat="1" ht="17.5" customHeight="1">
      <c r="A403" s="48"/>
      <c r="B403" s="48"/>
      <c r="D403" s="61"/>
      <c r="N403" s="16"/>
    </row>
    <row r="404" spans="1:14" s="3" customFormat="1" ht="17.5" customHeight="1">
      <c r="A404" s="48"/>
      <c r="B404" s="48"/>
      <c r="D404" s="61"/>
      <c r="N404" s="16"/>
    </row>
    <row r="405" spans="1:14" s="3" customFormat="1" ht="17.5" customHeight="1">
      <c r="A405" s="48"/>
      <c r="B405" s="48"/>
      <c r="D405" s="61"/>
      <c r="N405" s="16"/>
    </row>
    <row r="406" spans="1:14" s="3" customFormat="1" ht="17.5" customHeight="1">
      <c r="A406" s="48"/>
      <c r="B406" s="48"/>
      <c r="D406" s="61"/>
      <c r="N406" s="16"/>
    </row>
    <row r="407" spans="1:14" s="3" customFormat="1" ht="17.5" customHeight="1">
      <c r="A407" s="48"/>
      <c r="B407" s="48"/>
      <c r="D407" s="61"/>
      <c r="N407" s="16"/>
    </row>
    <row r="408" spans="1:14" s="3" customFormat="1" ht="17.5" customHeight="1">
      <c r="A408" s="48"/>
      <c r="B408" s="48"/>
      <c r="D408" s="61"/>
      <c r="N408" s="16"/>
    </row>
    <row r="409" spans="1:14" s="3" customFormat="1" ht="17.5" customHeight="1">
      <c r="A409" s="48"/>
      <c r="B409" s="48"/>
      <c r="D409" s="61"/>
      <c r="N409" s="16"/>
    </row>
    <row r="410" spans="1:14" s="3" customFormat="1" ht="17.5" customHeight="1">
      <c r="A410" s="48"/>
      <c r="B410" s="48"/>
      <c r="D410" s="61"/>
      <c r="N410" s="16"/>
    </row>
    <row r="411" spans="1:14" s="3" customFormat="1" ht="17.5" customHeight="1">
      <c r="A411" s="48"/>
      <c r="B411" s="48"/>
      <c r="D411" s="61"/>
      <c r="N411" s="16"/>
    </row>
    <row r="412" spans="1:14" s="3" customFormat="1" ht="17.5" customHeight="1">
      <c r="A412" s="48"/>
      <c r="B412" s="48"/>
      <c r="D412" s="61"/>
      <c r="N412" s="16"/>
    </row>
    <row r="413" spans="1:14" s="3" customFormat="1" ht="17.5" customHeight="1">
      <c r="A413" s="48"/>
      <c r="B413" s="48"/>
      <c r="D413" s="61"/>
      <c r="N413" s="16"/>
    </row>
    <row r="414" spans="1:14" s="3" customFormat="1" ht="17.5" customHeight="1">
      <c r="A414" s="48"/>
      <c r="B414" s="48"/>
      <c r="D414" s="61"/>
      <c r="N414" s="16"/>
    </row>
    <row r="415" spans="1:14" s="3" customFormat="1" ht="17.5" customHeight="1">
      <c r="A415" s="48"/>
      <c r="B415" s="48"/>
      <c r="D415" s="61"/>
      <c r="N415" s="16"/>
    </row>
    <row r="416" spans="1:14" s="3" customFormat="1" ht="17.5" customHeight="1">
      <c r="A416" s="48"/>
      <c r="B416" s="48"/>
      <c r="D416" s="61"/>
      <c r="N416" s="16"/>
    </row>
    <row r="417" spans="1:14" s="3" customFormat="1" ht="17.5" customHeight="1">
      <c r="A417" s="48"/>
      <c r="B417" s="48"/>
      <c r="D417" s="61"/>
      <c r="N417" s="16"/>
    </row>
    <row r="418" spans="1:14" s="3" customFormat="1" ht="17.5" customHeight="1">
      <c r="A418" s="48"/>
      <c r="B418" s="48"/>
      <c r="D418" s="61"/>
      <c r="N418" s="16"/>
    </row>
    <row r="419" spans="1:14" s="3" customFormat="1" ht="17.5" customHeight="1">
      <c r="A419" s="48"/>
      <c r="B419" s="48"/>
      <c r="D419" s="61"/>
      <c r="N419" s="16"/>
    </row>
    <row r="420" spans="1:14" s="3" customFormat="1" ht="17.5" customHeight="1">
      <c r="A420" s="48"/>
      <c r="B420" s="48"/>
      <c r="D420" s="61"/>
      <c r="N420" s="16"/>
    </row>
    <row r="421" spans="1:14" s="3" customFormat="1" ht="17.5" customHeight="1">
      <c r="A421" s="48"/>
      <c r="B421" s="48"/>
      <c r="D421" s="61"/>
      <c r="N421" s="16"/>
    </row>
    <row r="422" spans="1:14" s="3" customFormat="1" ht="17.5" customHeight="1">
      <c r="A422" s="48"/>
      <c r="B422" s="48"/>
      <c r="D422" s="61"/>
      <c r="N422" s="16"/>
    </row>
    <row r="423" spans="1:14" s="3" customFormat="1" ht="17.5" customHeight="1">
      <c r="A423" s="48"/>
      <c r="B423" s="48"/>
      <c r="D423" s="61"/>
      <c r="N423" s="16"/>
    </row>
    <row r="424" spans="1:14" s="3" customFormat="1" ht="17.5" customHeight="1">
      <c r="A424" s="48"/>
      <c r="B424" s="48"/>
      <c r="D424" s="61"/>
      <c r="N424" s="16"/>
    </row>
    <row r="425" spans="1:14" s="3" customFormat="1" ht="17.5" customHeight="1">
      <c r="A425" s="48"/>
      <c r="B425" s="48"/>
      <c r="D425" s="61"/>
      <c r="N425" s="16"/>
    </row>
    <row r="426" spans="1:14" s="3" customFormat="1" ht="17.5" customHeight="1">
      <c r="A426" s="48"/>
      <c r="B426" s="48"/>
      <c r="D426" s="61"/>
      <c r="N426" s="16"/>
    </row>
    <row r="427" spans="1:14" s="3" customFormat="1" ht="17.5" customHeight="1">
      <c r="A427" s="48"/>
      <c r="B427" s="48"/>
      <c r="D427" s="61"/>
      <c r="N427" s="16"/>
    </row>
    <row r="428" spans="1:14" s="3" customFormat="1" ht="17.5" customHeight="1">
      <c r="A428" s="48"/>
      <c r="B428" s="48"/>
      <c r="D428" s="61"/>
      <c r="N428" s="16"/>
    </row>
    <row r="429" spans="1:14" s="3" customFormat="1" ht="17.5" customHeight="1">
      <c r="A429" s="48"/>
      <c r="B429" s="48"/>
      <c r="D429" s="61"/>
      <c r="N429" s="16"/>
    </row>
    <row r="430" spans="1:14" s="3" customFormat="1" ht="17.5" customHeight="1">
      <c r="A430" s="48"/>
      <c r="B430" s="48"/>
      <c r="D430" s="61"/>
      <c r="N430" s="16"/>
    </row>
    <row r="431" spans="1:14" s="3" customFormat="1" ht="17.5" customHeight="1">
      <c r="A431" s="48"/>
      <c r="B431" s="48"/>
      <c r="D431" s="61"/>
      <c r="N431" s="16"/>
    </row>
    <row r="432" spans="1:14" s="3" customFormat="1" ht="17.5" customHeight="1">
      <c r="A432" s="48"/>
      <c r="B432" s="48"/>
      <c r="D432" s="61"/>
      <c r="N432" s="16"/>
    </row>
    <row r="433" spans="1:14" s="3" customFormat="1" ht="17.5" customHeight="1">
      <c r="A433" s="48"/>
      <c r="B433" s="48"/>
      <c r="D433" s="61"/>
      <c r="N433" s="16"/>
    </row>
    <row r="434" spans="1:14" s="3" customFormat="1" ht="17.5" customHeight="1">
      <c r="A434" s="48"/>
      <c r="B434" s="48"/>
      <c r="D434" s="61"/>
      <c r="N434" s="16"/>
    </row>
    <row r="435" spans="1:14" s="3" customFormat="1" ht="17.5" customHeight="1">
      <c r="A435" s="48"/>
      <c r="B435" s="48"/>
      <c r="D435" s="61"/>
      <c r="N435" s="16"/>
    </row>
    <row r="436" spans="1:14" s="3" customFormat="1" ht="17.5" customHeight="1">
      <c r="A436" s="48"/>
      <c r="B436" s="48"/>
      <c r="D436" s="61"/>
      <c r="N436" s="16"/>
    </row>
    <row r="437" spans="1:14" s="3" customFormat="1" ht="17.5" customHeight="1">
      <c r="A437" s="48"/>
      <c r="B437" s="48"/>
      <c r="D437" s="61"/>
      <c r="N437" s="16"/>
    </row>
    <row r="438" spans="1:14" s="3" customFormat="1" ht="17.5" customHeight="1">
      <c r="A438" s="48"/>
      <c r="B438" s="48"/>
      <c r="D438" s="61"/>
      <c r="N438" s="16"/>
    </row>
    <row r="439" spans="1:14" s="3" customFormat="1" ht="17.5" customHeight="1">
      <c r="A439" s="48"/>
      <c r="B439" s="48"/>
      <c r="D439" s="61"/>
      <c r="N439" s="16"/>
    </row>
    <row r="440" spans="1:14" s="3" customFormat="1" ht="17.5" customHeight="1">
      <c r="A440" s="48"/>
      <c r="B440" s="48"/>
      <c r="D440" s="61"/>
      <c r="N440" s="16"/>
    </row>
    <row r="441" spans="1:14" s="3" customFormat="1" ht="17.5" customHeight="1">
      <c r="A441" s="48"/>
      <c r="B441" s="48"/>
      <c r="D441" s="61"/>
      <c r="N441" s="16"/>
    </row>
    <row r="442" spans="1:14" s="3" customFormat="1" ht="17.5" customHeight="1">
      <c r="A442" s="48"/>
      <c r="B442" s="48"/>
      <c r="D442" s="61"/>
      <c r="N442" s="16"/>
    </row>
    <row r="443" spans="1:14" s="3" customFormat="1" ht="17.5" customHeight="1">
      <c r="A443" s="48"/>
      <c r="B443" s="48"/>
      <c r="D443" s="61"/>
      <c r="N443" s="16"/>
    </row>
    <row r="444" spans="1:14" s="3" customFormat="1" ht="17.5" customHeight="1">
      <c r="A444" s="48"/>
      <c r="B444" s="48"/>
      <c r="D444" s="61"/>
      <c r="N444" s="16"/>
    </row>
    <row r="445" spans="1:14" s="3" customFormat="1" ht="17.5" customHeight="1">
      <c r="A445" s="48"/>
      <c r="B445" s="48"/>
      <c r="D445" s="61"/>
      <c r="N445" s="16"/>
    </row>
    <row r="446" spans="1:14" s="3" customFormat="1" ht="17.5" customHeight="1">
      <c r="A446" s="48"/>
      <c r="B446" s="48"/>
      <c r="D446" s="61"/>
      <c r="N446" s="16"/>
    </row>
    <row r="447" spans="1:14" s="3" customFormat="1" ht="17.5" customHeight="1">
      <c r="A447" s="48"/>
      <c r="B447" s="48"/>
      <c r="D447" s="61"/>
      <c r="N447" s="16"/>
    </row>
    <row r="448" spans="1:14" s="3" customFormat="1" ht="17.5" customHeight="1">
      <c r="A448" s="48"/>
      <c r="B448" s="48"/>
      <c r="D448" s="61"/>
      <c r="N448" s="16"/>
    </row>
    <row r="449" spans="1:14" s="3" customFormat="1" ht="17.5" customHeight="1">
      <c r="A449" s="48"/>
      <c r="B449" s="48"/>
      <c r="D449" s="61"/>
      <c r="N449" s="16"/>
    </row>
    <row r="450" spans="1:14" s="3" customFormat="1" ht="17.5" customHeight="1">
      <c r="A450" s="48"/>
      <c r="B450" s="48"/>
      <c r="D450" s="61"/>
      <c r="N450" s="16"/>
    </row>
    <row r="451" spans="1:14" s="3" customFormat="1" ht="17.5" customHeight="1">
      <c r="A451" s="48"/>
      <c r="B451" s="48"/>
      <c r="D451" s="61"/>
      <c r="N451" s="16"/>
    </row>
    <row r="452" spans="1:14" s="3" customFormat="1" ht="17.5" customHeight="1">
      <c r="A452" s="48"/>
      <c r="B452" s="48"/>
      <c r="D452" s="61"/>
      <c r="N452" s="16"/>
    </row>
    <row r="453" spans="1:14" s="3" customFormat="1" ht="17.5" customHeight="1">
      <c r="A453" s="48"/>
      <c r="B453" s="48"/>
      <c r="D453" s="61"/>
      <c r="N453" s="16"/>
    </row>
    <row r="454" spans="1:14" s="3" customFormat="1" ht="17.5" customHeight="1">
      <c r="A454" s="48"/>
      <c r="B454" s="48"/>
      <c r="D454" s="61"/>
      <c r="N454" s="16"/>
    </row>
    <row r="455" spans="1:14" s="3" customFormat="1" ht="17.5" customHeight="1">
      <c r="A455" s="48"/>
      <c r="B455" s="48"/>
      <c r="D455" s="61"/>
      <c r="N455" s="16"/>
    </row>
    <row r="456" spans="1:14" s="3" customFormat="1" ht="17.5" customHeight="1">
      <c r="A456" s="48"/>
      <c r="B456" s="48"/>
      <c r="D456" s="61"/>
      <c r="N456" s="16"/>
    </row>
    <row r="457" spans="1:14" s="3" customFormat="1" ht="17.5" customHeight="1">
      <c r="A457" s="48"/>
      <c r="B457" s="48"/>
      <c r="D457" s="61"/>
      <c r="N457" s="16"/>
    </row>
    <row r="458" spans="1:14" s="3" customFormat="1" ht="17.5" customHeight="1">
      <c r="A458" s="48"/>
      <c r="B458" s="48"/>
      <c r="D458" s="61"/>
      <c r="N458" s="16"/>
    </row>
    <row r="459" spans="1:14" s="3" customFormat="1" ht="17.5" customHeight="1">
      <c r="A459" s="48"/>
      <c r="B459" s="48"/>
      <c r="D459" s="61"/>
      <c r="N459" s="16"/>
    </row>
    <row r="460" spans="1:14" s="3" customFormat="1" ht="17.5" customHeight="1">
      <c r="A460" s="48"/>
      <c r="B460" s="48"/>
      <c r="D460" s="61"/>
      <c r="N460" s="16"/>
    </row>
    <row r="461" spans="1:14" s="3" customFormat="1" ht="17.5" customHeight="1">
      <c r="A461" s="48"/>
      <c r="B461" s="48"/>
      <c r="D461" s="61"/>
      <c r="N461" s="16"/>
    </row>
    <row r="462" spans="1:14" s="3" customFormat="1" ht="17.5" customHeight="1">
      <c r="A462" s="48"/>
      <c r="B462" s="48"/>
      <c r="D462" s="61"/>
      <c r="N462" s="16"/>
    </row>
    <row r="463" spans="1:14" s="3" customFormat="1" ht="17.5" customHeight="1">
      <c r="A463" s="48"/>
      <c r="B463" s="48"/>
      <c r="D463" s="61"/>
      <c r="N463" s="16"/>
    </row>
    <row r="464" spans="1:14" s="3" customFormat="1" ht="17.5" customHeight="1">
      <c r="A464" s="48"/>
      <c r="B464" s="48"/>
      <c r="D464" s="61"/>
      <c r="N464" s="16"/>
    </row>
    <row r="465" spans="1:14" s="3" customFormat="1" ht="17.5" customHeight="1">
      <c r="A465" s="48"/>
      <c r="B465" s="48"/>
      <c r="D465" s="61"/>
      <c r="N465" s="16"/>
    </row>
    <row r="466" spans="1:14" s="3" customFormat="1" ht="17.5" customHeight="1">
      <c r="A466" s="48"/>
      <c r="B466" s="48"/>
      <c r="D466" s="61"/>
      <c r="N466" s="16"/>
    </row>
    <row r="467" spans="1:14" s="3" customFormat="1" ht="17.5" customHeight="1">
      <c r="A467" s="48"/>
      <c r="B467" s="48"/>
      <c r="D467" s="61"/>
      <c r="N467" s="16"/>
    </row>
    <row r="468" spans="1:14" s="3" customFormat="1" ht="17.5" customHeight="1">
      <c r="A468" s="48"/>
      <c r="B468" s="48"/>
      <c r="D468" s="61"/>
      <c r="N468" s="16"/>
    </row>
    <row r="469" spans="1:14" s="3" customFormat="1" ht="17.5" customHeight="1">
      <c r="A469" s="48"/>
      <c r="B469" s="48"/>
      <c r="D469" s="61"/>
      <c r="N469" s="16"/>
    </row>
    <row r="470" spans="1:14" s="3" customFormat="1" ht="17.5" customHeight="1">
      <c r="A470" s="48"/>
      <c r="B470" s="48"/>
      <c r="D470" s="61"/>
      <c r="N470" s="16"/>
    </row>
    <row r="471" spans="1:14" s="3" customFormat="1" ht="17.5" customHeight="1">
      <c r="A471" s="48"/>
      <c r="B471" s="48"/>
      <c r="D471" s="61"/>
      <c r="N471" s="16"/>
    </row>
    <row r="472" spans="1:14" s="3" customFormat="1" ht="17.5" customHeight="1">
      <c r="A472" s="48"/>
      <c r="B472" s="48"/>
      <c r="D472" s="61"/>
      <c r="N472" s="16"/>
    </row>
    <row r="473" spans="1:14" s="3" customFormat="1" ht="17.5" customHeight="1">
      <c r="A473" s="48"/>
      <c r="B473" s="48"/>
      <c r="D473" s="61"/>
      <c r="N473" s="16"/>
    </row>
    <row r="474" spans="1:14" s="3" customFormat="1" ht="17.5" customHeight="1">
      <c r="A474" s="48"/>
      <c r="B474" s="48"/>
      <c r="D474" s="61"/>
      <c r="N474" s="16"/>
    </row>
    <row r="475" spans="1:14" s="3" customFormat="1" ht="17.5" customHeight="1">
      <c r="A475" s="48"/>
      <c r="B475" s="48"/>
      <c r="D475" s="61"/>
      <c r="N475" s="16"/>
    </row>
    <row r="476" spans="1:14" s="3" customFormat="1" ht="17.5" customHeight="1">
      <c r="A476" s="48"/>
      <c r="B476" s="48"/>
      <c r="D476" s="61"/>
      <c r="N476" s="16"/>
    </row>
    <row r="477" spans="1:14" s="3" customFormat="1" ht="17.5" customHeight="1">
      <c r="A477" s="48"/>
      <c r="B477" s="48"/>
      <c r="D477" s="61"/>
      <c r="N477" s="16"/>
    </row>
    <row r="478" spans="1:14" s="3" customFormat="1" ht="17.5" customHeight="1">
      <c r="A478" s="48"/>
      <c r="B478" s="48"/>
      <c r="D478" s="61"/>
      <c r="N478" s="16"/>
    </row>
    <row r="479" spans="1:14" s="3" customFormat="1" ht="17.5" customHeight="1">
      <c r="A479" s="48"/>
      <c r="B479" s="48"/>
      <c r="D479" s="61"/>
      <c r="N479" s="16"/>
    </row>
    <row r="480" spans="1:14" s="3" customFormat="1" ht="17.5" customHeight="1">
      <c r="A480" s="48"/>
      <c r="B480" s="48"/>
      <c r="D480" s="61"/>
      <c r="N480" s="16"/>
    </row>
    <row r="481" spans="1:14" s="3" customFormat="1" ht="17.5" customHeight="1">
      <c r="A481" s="48"/>
      <c r="B481" s="48"/>
      <c r="D481" s="61"/>
      <c r="N481" s="16"/>
    </row>
    <row r="482" spans="1:14" s="3" customFormat="1" ht="17.5" customHeight="1">
      <c r="A482" s="48"/>
      <c r="B482" s="48"/>
      <c r="D482" s="61"/>
      <c r="N482" s="16"/>
    </row>
    <row r="483" spans="1:14" s="3" customFormat="1" ht="17.5" customHeight="1">
      <c r="A483" s="48"/>
      <c r="B483" s="48"/>
      <c r="D483" s="61"/>
      <c r="N483" s="16"/>
    </row>
    <row r="484" spans="1:14" s="3" customFormat="1" ht="17.5" customHeight="1">
      <c r="A484" s="48"/>
      <c r="B484" s="48"/>
      <c r="D484" s="61"/>
      <c r="N484" s="16"/>
    </row>
    <row r="485" spans="1:14" s="3" customFormat="1" ht="17.5" customHeight="1">
      <c r="A485" s="48"/>
      <c r="B485" s="48"/>
      <c r="D485" s="61"/>
      <c r="N485" s="16"/>
    </row>
    <row r="486" spans="1:14" s="3" customFormat="1" ht="17.5" customHeight="1">
      <c r="A486" s="48"/>
      <c r="B486" s="48"/>
      <c r="D486" s="61"/>
      <c r="N486" s="16"/>
    </row>
    <row r="487" spans="1:14" s="3" customFormat="1" ht="17.5" customHeight="1">
      <c r="A487" s="48"/>
      <c r="B487" s="48"/>
      <c r="D487" s="61"/>
      <c r="N487" s="16"/>
    </row>
    <row r="488" spans="1:14" s="3" customFormat="1" ht="17.5" customHeight="1">
      <c r="A488" s="48"/>
      <c r="B488" s="48"/>
      <c r="D488" s="61"/>
      <c r="N488" s="16"/>
    </row>
    <row r="489" spans="1:14" s="3" customFormat="1" ht="17.5" customHeight="1">
      <c r="A489" s="48"/>
      <c r="B489" s="48"/>
      <c r="D489" s="61"/>
      <c r="N489" s="16"/>
    </row>
    <row r="490" spans="1:14" s="3" customFormat="1" ht="17.5" customHeight="1">
      <c r="A490" s="48"/>
      <c r="B490" s="48"/>
      <c r="D490" s="61"/>
      <c r="N490" s="16"/>
    </row>
    <row r="491" spans="1:14" s="3" customFormat="1" ht="17.5" customHeight="1">
      <c r="A491" s="48"/>
      <c r="B491" s="48"/>
      <c r="D491" s="61"/>
      <c r="N491" s="16"/>
    </row>
    <row r="492" spans="1:14" s="3" customFormat="1" ht="17.5" customHeight="1">
      <c r="A492" s="48"/>
      <c r="B492" s="48"/>
      <c r="D492" s="61"/>
      <c r="N492" s="16"/>
    </row>
    <row r="493" spans="1:14" s="3" customFormat="1" ht="17.5" customHeight="1">
      <c r="A493" s="48"/>
      <c r="B493" s="48"/>
      <c r="D493" s="61"/>
      <c r="N493" s="16"/>
    </row>
    <row r="494" spans="1:14" s="3" customFormat="1" ht="17.5" customHeight="1">
      <c r="A494" s="48"/>
      <c r="B494" s="48"/>
      <c r="D494" s="61"/>
      <c r="N494" s="16"/>
    </row>
    <row r="495" spans="1:14" s="3" customFormat="1" ht="17.5" customHeight="1">
      <c r="A495" s="48"/>
      <c r="B495" s="48"/>
      <c r="D495" s="61"/>
      <c r="N495" s="16"/>
    </row>
    <row r="496" spans="1:14" s="3" customFormat="1" ht="17.5" customHeight="1">
      <c r="A496" s="48"/>
      <c r="B496" s="48"/>
      <c r="D496" s="61"/>
      <c r="N496" s="16"/>
    </row>
    <row r="497" spans="1:14" s="3" customFormat="1" ht="17.5" customHeight="1">
      <c r="A497" s="48"/>
      <c r="B497" s="48"/>
      <c r="D497" s="61"/>
      <c r="N497" s="16"/>
    </row>
    <row r="498" spans="1:14" s="3" customFormat="1" ht="17.5" customHeight="1">
      <c r="A498" s="48"/>
      <c r="B498" s="48"/>
      <c r="D498" s="61"/>
      <c r="N498" s="16"/>
    </row>
    <row r="499" spans="1:14" s="3" customFormat="1" ht="17.5" customHeight="1">
      <c r="A499" s="48"/>
      <c r="B499" s="48"/>
      <c r="D499" s="61"/>
      <c r="N499" s="16"/>
    </row>
    <row r="500" spans="1:14" s="3" customFormat="1" ht="17.5" customHeight="1">
      <c r="A500" s="48"/>
      <c r="B500" s="48"/>
      <c r="D500" s="61"/>
      <c r="N500" s="16"/>
    </row>
    <row r="501" spans="1:14" s="3" customFormat="1" ht="17.5" customHeight="1">
      <c r="A501" s="48"/>
      <c r="B501" s="48"/>
      <c r="D501" s="61"/>
      <c r="N501" s="16"/>
    </row>
    <row r="502" spans="1:14" s="3" customFormat="1" ht="17.5" customHeight="1">
      <c r="A502" s="48"/>
      <c r="B502" s="48"/>
      <c r="D502" s="61"/>
      <c r="N502" s="16"/>
    </row>
    <row r="503" spans="1:14" s="3" customFormat="1" ht="17.5" customHeight="1">
      <c r="A503" s="48"/>
      <c r="B503" s="48"/>
      <c r="D503" s="61"/>
      <c r="N503" s="16"/>
    </row>
    <row r="504" spans="1:14" s="3" customFormat="1" ht="17.5" customHeight="1">
      <c r="A504" s="48"/>
      <c r="B504" s="48"/>
      <c r="D504" s="61"/>
      <c r="N504" s="16"/>
    </row>
    <row r="505" spans="1:14" s="3" customFormat="1" ht="17.5" customHeight="1">
      <c r="A505" s="48"/>
      <c r="B505" s="48"/>
      <c r="D505" s="61"/>
      <c r="N505" s="16"/>
    </row>
    <row r="506" spans="1:14" s="3" customFormat="1" ht="17.5" customHeight="1">
      <c r="A506" s="48"/>
      <c r="B506" s="48"/>
      <c r="D506" s="61"/>
      <c r="N506" s="16"/>
    </row>
    <row r="507" spans="1:14" s="3" customFormat="1" ht="17.5" customHeight="1">
      <c r="A507" s="48"/>
      <c r="B507" s="48"/>
      <c r="D507" s="61"/>
      <c r="N507" s="16"/>
    </row>
    <row r="508" spans="1:14" s="3" customFormat="1" ht="17.5" customHeight="1">
      <c r="A508" s="48"/>
      <c r="B508" s="48"/>
      <c r="D508" s="61"/>
      <c r="N508" s="16"/>
    </row>
    <row r="509" spans="1:14" s="3" customFormat="1" ht="17.5" customHeight="1">
      <c r="A509" s="48"/>
      <c r="B509" s="48"/>
      <c r="D509" s="61"/>
      <c r="N509" s="16"/>
    </row>
    <row r="510" spans="1:14" s="3" customFormat="1" ht="17.5" customHeight="1">
      <c r="A510" s="48"/>
      <c r="B510" s="48"/>
      <c r="D510" s="61"/>
      <c r="N510" s="16"/>
    </row>
    <row r="511" spans="1:14" s="3" customFormat="1" ht="17.5" customHeight="1">
      <c r="A511" s="48"/>
      <c r="B511" s="48"/>
      <c r="D511" s="61"/>
      <c r="N511" s="16"/>
    </row>
    <row r="512" spans="1:14" s="3" customFormat="1" ht="17.5" customHeight="1">
      <c r="A512" s="48"/>
      <c r="B512" s="48"/>
      <c r="D512" s="61"/>
      <c r="N512" s="16"/>
    </row>
    <row r="513" spans="1:14" s="3" customFormat="1" ht="17.5" customHeight="1">
      <c r="A513" s="48"/>
      <c r="B513" s="48"/>
      <c r="D513" s="61"/>
      <c r="N513" s="16"/>
    </row>
    <row r="514" spans="1:14" s="3" customFormat="1" ht="17.5" customHeight="1">
      <c r="A514" s="48"/>
      <c r="B514" s="48"/>
      <c r="D514" s="61"/>
      <c r="N514" s="16"/>
    </row>
    <row r="515" spans="1:14" s="3" customFormat="1" ht="17.5" customHeight="1">
      <c r="A515" s="48"/>
      <c r="B515" s="48"/>
      <c r="D515" s="61"/>
      <c r="N515" s="16"/>
    </row>
    <row r="516" spans="1:14" s="3" customFormat="1" ht="17.5" customHeight="1">
      <c r="A516" s="48"/>
      <c r="B516" s="48"/>
      <c r="D516" s="61"/>
      <c r="N516" s="16"/>
    </row>
    <row r="517" spans="1:14" s="3" customFormat="1" ht="17.5" customHeight="1">
      <c r="A517" s="48"/>
      <c r="B517" s="48"/>
      <c r="D517" s="61"/>
      <c r="N517" s="16"/>
    </row>
    <row r="518" spans="1:14" s="3" customFormat="1" ht="17.5" customHeight="1">
      <c r="A518" s="48"/>
      <c r="B518" s="48"/>
      <c r="D518" s="61"/>
      <c r="N518" s="16"/>
    </row>
    <row r="519" spans="1:14" s="3" customFormat="1" ht="17.5" customHeight="1">
      <c r="A519" s="48"/>
      <c r="B519" s="48"/>
      <c r="D519" s="61"/>
      <c r="N519" s="16"/>
    </row>
    <row r="520" spans="1:14" s="3" customFormat="1" ht="17.5" customHeight="1">
      <c r="A520" s="48"/>
      <c r="B520" s="48"/>
      <c r="D520" s="61"/>
      <c r="N520" s="16"/>
    </row>
    <row r="521" spans="1:14" s="3" customFormat="1" ht="17.5" customHeight="1">
      <c r="A521" s="48"/>
      <c r="B521" s="48"/>
      <c r="D521" s="61"/>
      <c r="N521" s="16"/>
    </row>
    <row r="522" spans="1:14" s="3" customFormat="1" ht="17.5" customHeight="1">
      <c r="A522" s="48"/>
      <c r="B522" s="48"/>
      <c r="D522" s="61"/>
      <c r="N522" s="16"/>
    </row>
    <row r="523" spans="1:14" s="3" customFormat="1" ht="17.5" customHeight="1">
      <c r="A523" s="48"/>
      <c r="B523" s="48"/>
      <c r="D523" s="61"/>
      <c r="N523" s="16"/>
    </row>
    <row r="524" spans="1:14" s="3" customFormat="1" ht="17.5" customHeight="1">
      <c r="A524" s="48"/>
      <c r="B524" s="48"/>
      <c r="D524" s="61"/>
      <c r="N524" s="16"/>
    </row>
    <row r="525" spans="1:14" s="3" customFormat="1" ht="17.5" customHeight="1">
      <c r="A525" s="48"/>
      <c r="B525" s="48"/>
      <c r="D525" s="61"/>
      <c r="N525" s="16"/>
    </row>
    <row r="526" spans="1:14" s="3" customFormat="1" ht="17.5" customHeight="1">
      <c r="A526" s="48"/>
      <c r="B526" s="48"/>
      <c r="D526" s="61"/>
      <c r="N526" s="16"/>
    </row>
    <row r="527" spans="1:14" s="3" customFormat="1" ht="17.5" customHeight="1">
      <c r="A527" s="48"/>
      <c r="B527" s="48"/>
      <c r="D527" s="61"/>
      <c r="N527" s="16"/>
    </row>
    <row r="528" spans="1:14" s="3" customFormat="1" ht="17.5" customHeight="1">
      <c r="A528" s="48"/>
      <c r="B528" s="48"/>
      <c r="D528" s="61"/>
      <c r="N528" s="16"/>
    </row>
    <row r="529" spans="1:14" s="3" customFormat="1" ht="17.5" customHeight="1">
      <c r="A529" s="48"/>
      <c r="B529" s="48"/>
      <c r="D529" s="61"/>
      <c r="N529" s="16"/>
    </row>
    <row r="530" spans="1:14" s="3" customFormat="1" ht="17.5" customHeight="1">
      <c r="A530" s="48"/>
      <c r="B530" s="48"/>
      <c r="D530" s="61"/>
      <c r="N530" s="16"/>
    </row>
    <row r="531" spans="1:14" s="3" customFormat="1" ht="17.5" customHeight="1">
      <c r="A531" s="48"/>
      <c r="B531" s="48"/>
      <c r="D531" s="61"/>
      <c r="N531" s="16"/>
    </row>
    <row r="532" spans="1:14" s="3" customFormat="1" ht="17.5" customHeight="1">
      <c r="A532" s="48"/>
      <c r="B532" s="48"/>
      <c r="D532" s="61"/>
      <c r="N532" s="16"/>
    </row>
    <row r="533" spans="1:14" s="3" customFormat="1" ht="17.5" customHeight="1">
      <c r="A533" s="48"/>
      <c r="B533" s="48"/>
      <c r="D533" s="61"/>
      <c r="N533" s="16"/>
    </row>
    <row r="534" spans="1:14" s="3" customFormat="1" ht="17.5" customHeight="1">
      <c r="A534" s="48"/>
      <c r="B534" s="48"/>
      <c r="D534" s="61"/>
      <c r="N534" s="16"/>
    </row>
    <row r="535" spans="1:14" s="3" customFormat="1" ht="17.5" customHeight="1">
      <c r="A535" s="48"/>
      <c r="B535" s="48"/>
      <c r="D535" s="61"/>
      <c r="N535" s="16"/>
    </row>
    <row r="536" spans="1:14" s="3" customFormat="1" ht="17.5" customHeight="1">
      <c r="A536" s="48"/>
      <c r="B536" s="48"/>
      <c r="D536" s="61"/>
      <c r="N536" s="16"/>
    </row>
    <row r="537" spans="1:14" s="3" customFormat="1" ht="17.5" customHeight="1">
      <c r="A537" s="48"/>
      <c r="B537" s="48"/>
      <c r="D537" s="61"/>
      <c r="N537" s="16"/>
    </row>
    <row r="538" spans="1:14" s="3" customFormat="1" ht="17.5" customHeight="1">
      <c r="A538" s="48"/>
      <c r="B538" s="48"/>
      <c r="D538" s="61"/>
      <c r="N538" s="16"/>
    </row>
    <row r="539" spans="1:14" s="3" customFormat="1" ht="17.5" customHeight="1">
      <c r="A539" s="48"/>
      <c r="B539" s="48"/>
      <c r="D539" s="61"/>
      <c r="N539" s="16"/>
    </row>
    <row r="540" spans="1:14" s="3" customFormat="1" ht="17.5" customHeight="1">
      <c r="A540" s="48"/>
      <c r="B540" s="48"/>
      <c r="D540" s="61"/>
      <c r="N540" s="16"/>
    </row>
    <row r="541" spans="1:14" s="3" customFormat="1" ht="17.5" customHeight="1">
      <c r="A541" s="48"/>
      <c r="B541" s="48"/>
      <c r="D541" s="61"/>
      <c r="N541" s="16"/>
    </row>
    <row r="542" spans="1:14" s="3" customFormat="1" ht="17.5" customHeight="1">
      <c r="A542" s="48"/>
      <c r="B542" s="48"/>
      <c r="D542" s="61"/>
      <c r="N542" s="16"/>
    </row>
    <row r="543" spans="1:14" s="3" customFormat="1" ht="17.5" customHeight="1">
      <c r="A543" s="48"/>
      <c r="B543" s="48"/>
      <c r="D543" s="61"/>
      <c r="N543" s="16"/>
    </row>
    <row r="544" spans="1:14" s="3" customFormat="1" ht="17.5" customHeight="1">
      <c r="A544" s="48"/>
      <c r="B544" s="48"/>
      <c r="D544" s="61"/>
      <c r="N544" s="16"/>
    </row>
    <row r="545" spans="1:14" s="3" customFormat="1" ht="17.5" customHeight="1">
      <c r="A545" s="48"/>
      <c r="B545" s="48"/>
      <c r="D545" s="61"/>
      <c r="N545" s="16"/>
    </row>
    <row r="546" spans="1:14" s="3" customFormat="1" ht="17.5" customHeight="1">
      <c r="A546" s="48"/>
      <c r="B546" s="48"/>
      <c r="D546" s="61"/>
      <c r="N546" s="16"/>
    </row>
    <row r="547" spans="1:14" s="3" customFormat="1" ht="17.5" customHeight="1">
      <c r="A547" s="48"/>
      <c r="B547" s="48"/>
      <c r="D547" s="61"/>
      <c r="N547" s="16"/>
    </row>
    <row r="548" spans="1:14" s="3" customFormat="1" ht="17.5" customHeight="1">
      <c r="A548" s="48"/>
      <c r="B548" s="48"/>
      <c r="D548" s="61"/>
      <c r="N548" s="16"/>
    </row>
    <row r="549" spans="1:14" s="3" customFormat="1" ht="17.5" customHeight="1">
      <c r="A549" s="48"/>
      <c r="B549" s="48"/>
      <c r="D549" s="61"/>
      <c r="N549" s="16"/>
    </row>
    <row r="550" spans="1:14" s="3" customFormat="1" ht="17.5" customHeight="1">
      <c r="A550" s="48"/>
      <c r="B550" s="48"/>
      <c r="D550" s="61"/>
      <c r="N550" s="16"/>
    </row>
    <row r="551" spans="1:14" s="3" customFormat="1" ht="17.5" customHeight="1">
      <c r="A551" s="48"/>
      <c r="B551" s="48"/>
      <c r="D551" s="61"/>
      <c r="N551" s="16"/>
    </row>
    <row r="552" spans="1:14" s="3" customFormat="1" ht="17.5" customHeight="1">
      <c r="A552" s="48"/>
      <c r="B552" s="48"/>
      <c r="D552" s="61"/>
      <c r="N552" s="16"/>
    </row>
    <row r="553" spans="1:14" s="3" customFormat="1" ht="17.5" customHeight="1">
      <c r="A553" s="48"/>
      <c r="B553" s="48"/>
      <c r="D553" s="61"/>
      <c r="N553" s="16"/>
    </row>
    <row r="554" spans="1:14" s="3" customFormat="1" ht="17.5" customHeight="1">
      <c r="A554" s="48"/>
      <c r="B554" s="48"/>
      <c r="D554" s="61"/>
      <c r="N554" s="16"/>
    </row>
    <row r="555" spans="1:14" s="3" customFormat="1" ht="17.5" customHeight="1">
      <c r="A555" s="48"/>
      <c r="B555" s="48"/>
      <c r="D555" s="61"/>
      <c r="N555" s="16"/>
    </row>
    <row r="556" spans="1:14" s="3" customFormat="1" ht="17.5" customHeight="1">
      <c r="A556" s="48"/>
      <c r="B556" s="48"/>
      <c r="D556" s="61"/>
      <c r="N556" s="16"/>
    </row>
    <row r="557" spans="1:14" s="3" customFormat="1" ht="17.5" customHeight="1">
      <c r="A557" s="48"/>
      <c r="B557" s="48"/>
      <c r="D557" s="61"/>
      <c r="N557" s="16"/>
    </row>
    <row r="558" spans="1:14" s="3" customFormat="1" ht="17.5" customHeight="1">
      <c r="A558" s="48"/>
      <c r="B558" s="48"/>
      <c r="D558" s="61"/>
      <c r="N558" s="16"/>
    </row>
    <row r="559" spans="1:14" s="3" customFormat="1" ht="17.5" customHeight="1">
      <c r="A559" s="48"/>
      <c r="B559" s="48"/>
      <c r="D559" s="61"/>
      <c r="N559" s="16"/>
    </row>
    <row r="560" spans="1:14" s="3" customFormat="1" ht="17.5" customHeight="1">
      <c r="A560" s="48"/>
      <c r="B560" s="48"/>
      <c r="D560" s="61"/>
      <c r="N560" s="16"/>
    </row>
    <row r="561" spans="1:14" s="3" customFormat="1" ht="17.5" customHeight="1">
      <c r="A561" s="48"/>
      <c r="B561" s="48"/>
      <c r="D561" s="61"/>
      <c r="N561" s="16"/>
    </row>
    <row r="562" spans="1:14" s="3" customFormat="1" ht="17.5" customHeight="1">
      <c r="A562" s="48"/>
      <c r="B562" s="48"/>
      <c r="D562" s="61"/>
      <c r="N562" s="16"/>
    </row>
    <row r="563" spans="1:14" s="3" customFormat="1" ht="17.5" customHeight="1">
      <c r="A563" s="48"/>
      <c r="B563" s="48"/>
      <c r="D563" s="61"/>
      <c r="N563" s="16"/>
    </row>
    <row r="564" spans="1:14" s="3" customFormat="1" ht="17.5" customHeight="1">
      <c r="A564" s="48"/>
      <c r="B564" s="48"/>
      <c r="D564" s="61"/>
      <c r="N564" s="16"/>
    </row>
    <row r="565" spans="1:14" s="3" customFormat="1" ht="17.5" customHeight="1">
      <c r="A565" s="48"/>
      <c r="B565" s="48"/>
      <c r="D565" s="61"/>
      <c r="N565" s="16"/>
    </row>
    <row r="566" spans="1:14" s="3" customFormat="1" ht="17.5" customHeight="1">
      <c r="A566" s="48"/>
      <c r="B566" s="48"/>
      <c r="D566" s="61"/>
      <c r="N566" s="16"/>
    </row>
    <row r="567" spans="1:14" s="3" customFormat="1" ht="17.5" customHeight="1">
      <c r="A567" s="48"/>
      <c r="B567" s="48"/>
      <c r="D567" s="61"/>
      <c r="N567" s="16"/>
    </row>
    <row r="568" spans="1:14" s="3" customFormat="1" ht="17.5" customHeight="1">
      <c r="A568" s="48"/>
      <c r="B568" s="48"/>
      <c r="D568" s="61"/>
      <c r="N568" s="16"/>
    </row>
    <row r="569" spans="1:14" s="3" customFormat="1" ht="17.5" customHeight="1">
      <c r="A569" s="48"/>
      <c r="B569" s="48"/>
      <c r="D569" s="61"/>
      <c r="N569" s="16"/>
    </row>
    <row r="570" spans="1:14" s="3" customFormat="1" ht="17.5" customHeight="1">
      <c r="A570" s="48"/>
      <c r="B570" s="48"/>
      <c r="D570" s="61"/>
      <c r="N570" s="16"/>
    </row>
    <row r="571" spans="1:14" s="3" customFormat="1" ht="17.5" customHeight="1">
      <c r="A571" s="48"/>
      <c r="B571" s="48"/>
      <c r="D571" s="61"/>
      <c r="N571" s="16"/>
    </row>
    <row r="572" spans="1:14" s="3" customFormat="1" ht="17.5" customHeight="1">
      <c r="A572" s="48"/>
      <c r="B572" s="48"/>
      <c r="D572" s="61"/>
      <c r="N572" s="16"/>
    </row>
    <row r="573" spans="1:14" s="3" customFormat="1" ht="17.5" customHeight="1">
      <c r="A573" s="48"/>
      <c r="B573" s="48"/>
      <c r="D573" s="61"/>
      <c r="N573" s="16"/>
    </row>
    <row r="574" spans="1:14" s="3" customFormat="1" ht="17.5" customHeight="1">
      <c r="A574" s="48"/>
      <c r="B574" s="48"/>
      <c r="D574" s="61"/>
      <c r="N574" s="16"/>
    </row>
    <row r="575" spans="1:14" s="3" customFormat="1" ht="17.5" customHeight="1">
      <c r="A575" s="48"/>
      <c r="B575" s="48"/>
      <c r="D575" s="61"/>
      <c r="N575" s="16"/>
    </row>
    <row r="576" spans="1:14" s="3" customFormat="1" ht="17.5" customHeight="1">
      <c r="A576" s="48"/>
      <c r="B576" s="48"/>
      <c r="D576" s="61"/>
      <c r="N576" s="16"/>
    </row>
    <row r="577" spans="1:14" s="3" customFormat="1" ht="17.5" customHeight="1">
      <c r="A577" s="48"/>
      <c r="B577" s="48"/>
      <c r="D577" s="61"/>
      <c r="N577" s="16"/>
    </row>
    <row r="578" spans="1:14" s="3" customFormat="1" ht="17.5" customHeight="1">
      <c r="A578" s="48"/>
      <c r="B578" s="48"/>
      <c r="D578" s="61"/>
      <c r="N578" s="16"/>
    </row>
    <row r="579" spans="1:14" s="3" customFormat="1" ht="17.5" customHeight="1">
      <c r="A579" s="48"/>
      <c r="B579" s="48"/>
      <c r="D579" s="61"/>
      <c r="N579" s="16"/>
    </row>
    <row r="580" spans="1:14" s="3" customFormat="1" ht="17.5" customHeight="1">
      <c r="A580" s="48"/>
      <c r="B580" s="48"/>
      <c r="D580" s="61"/>
      <c r="N580" s="16"/>
    </row>
    <row r="581" spans="1:14" s="3" customFormat="1" ht="17.5" customHeight="1">
      <c r="A581" s="48"/>
      <c r="B581" s="48"/>
      <c r="D581" s="61"/>
      <c r="N581" s="16"/>
    </row>
    <row r="582" spans="1:14" s="3" customFormat="1" ht="17.5" customHeight="1">
      <c r="A582" s="48"/>
      <c r="B582" s="48"/>
      <c r="D582" s="61"/>
      <c r="N582" s="16"/>
    </row>
    <row r="583" spans="1:14" s="3" customFormat="1" ht="17.5" customHeight="1">
      <c r="A583" s="48"/>
      <c r="B583" s="48"/>
      <c r="D583" s="61"/>
      <c r="N583" s="16"/>
    </row>
    <row r="584" spans="1:14" s="3" customFormat="1" ht="17.5" customHeight="1">
      <c r="A584" s="48"/>
      <c r="B584" s="48"/>
      <c r="D584" s="61"/>
      <c r="N584" s="16"/>
    </row>
    <row r="585" spans="1:14" s="3" customFormat="1" ht="17.5" customHeight="1">
      <c r="A585" s="48"/>
      <c r="B585" s="48"/>
      <c r="D585" s="61"/>
      <c r="N585" s="16"/>
    </row>
    <row r="586" spans="1:14" s="3" customFormat="1" ht="17.5" customHeight="1">
      <c r="A586" s="48"/>
      <c r="B586" s="48"/>
      <c r="D586" s="61"/>
      <c r="N586" s="16"/>
    </row>
    <row r="587" spans="1:14" s="3" customFormat="1" ht="17.5" customHeight="1">
      <c r="A587" s="48"/>
      <c r="B587" s="48"/>
      <c r="D587" s="61"/>
      <c r="N587" s="16"/>
    </row>
    <row r="588" spans="1:14" s="3" customFormat="1" ht="17.5" customHeight="1">
      <c r="A588" s="48"/>
      <c r="B588" s="48"/>
      <c r="D588" s="61"/>
      <c r="N588" s="16"/>
    </row>
    <row r="589" spans="1:14" s="3" customFormat="1" ht="17.5" customHeight="1">
      <c r="A589" s="48"/>
      <c r="B589" s="48"/>
      <c r="D589" s="61"/>
      <c r="N589" s="16"/>
    </row>
    <row r="590" spans="1:14" s="3" customFormat="1" ht="17.5" customHeight="1">
      <c r="A590" s="48"/>
      <c r="B590" s="48"/>
      <c r="D590" s="61"/>
      <c r="N590" s="16"/>
    </row>
    <row r="591" spans="1:14" s="3" customFormat="1" ht="17.5" customHeight="1">
      <c r="A591" s="48"/>
      <c r="B591" s="48"/>
      <c r="D591" s="61"/>
      <c r="N591" s="16"/>
    </row>
    <row r="592" spans="1:14" s="3" customFormat="1" ht="17.5" customHeight="1">
      <c r="A592" s="48"/>
      <c r="B592" s="48"/>
      <c r="D592" s="61"/>
      <c r="N592" s="16"/>
    </row>
    <row r="593" spans="1:14" s="3" customFormat="1" ht="17.5" customHeight="1">
      <c r="A593" s="48"/>
      <c r="B593" s="48"/>
      <c r="D593" s="61"/>
      <c r="N593" s="16"/>
    </row>
    <row r="594" spans="1:14" s="3" customFormat="1" ht="17.5" customHeight="1">
      <c r="A594" s="48"/>
      <c r="B594" s="48"/>
      <c r="D594" s="61"/>
      <c r="N594" s="16"/>
    </row>
    <row r="595" spans="1:14" s="3" customFormat="1" ht="17.5" customHeight="1">
      <c r="A595" s="48"/>
      <c r="B595" s="48"/>
      <c r="D595" s="61"/>
      <c r="N595" s="16"/>
    </row>
    <row r="596" spans="1:14" s="3" customFormat="1" ht="17.5" customHeight="1">
      <c r="A596" s="48"/>
      <c r="B596" s="48"/>
      <c r="D596" s="61"/>
      <c r="N596" s="16"/>
    </row>
    <row r="597" spans="1:14" s="3" customFormat="1" ht="17.5" customHeight="1">
      <c r="A597" s="48"/>
      <c r="B597" s="48"/>
      <c r="D597" s="61"/>
      <c r="N597" s="16"/>
    </row>
    <row r="598" spans="1:14" s="3" customFormat="1" ht="17.5" customHeight="1">
      <c r="A598" s="48"/>
      <c r="B598" s="48"/>
      <c r="D598" s="61"/>
      <c r="N598" s="16"/>
    </row>
    <row r="599" spans="1:14" s="3" customFormat="1" ht="17.5" customHeight="1">
      <c r="A599" s="48"/>
      <c r="B599" s="48"/>
      <c r="D599" s="61"/>
      <c r="N599" s="16"/>
    </row>
    <row r="600" spans="1:14" s="3" customFormat="1" ht="17.5" customHeight="1">
      <c r="A600" s="48"/>
      <c r="B600" s="48"/>
      <c r="D600" s="61"/>
      <c r="N600" s="16"/>
    </row>
    <row r="601" spans="1:14" s="3" customFormat="1" ht="17.5" customHeight="1">
      <c r="A601" s="48"/>
      <c r="B601" s="48"/>
      <c r="D601" s="61"/>
      <c r="N601" s="16"/>
    </row>
    <row r="602" spans="1:14" s="3" customFormat="1" ht="17.5" customHeight="1">
      <c r="A602" s="48"/>
      <c r="B602" s="48"/>
      <c r="D602" s="61"/>
      <c r="N602" s="16"/>
    </row>
    <row r="603" spans="1:14" s="3" customFormat="1" ht="17.5" customHeight="1">
      <c r="A603" s="48"/>
      <c r="B603" s="48"/>
      <c r="D603" s="61"/>
      <c r="N603" s="16"/>
    </row>
    <row r="604" spans="1:14" s="3" customFormat="1" ht="17.5" customHeight="1">
      <c r="A604" s="48"/>
      <c r="B604" s="48"/>
      <c r="D604" s="61"/>
      <c r="N604" s="16"/>
    </row>
    <row r="605" spans="1:14" s="3" customFormat="1" ht="17.5" customHeight="1">
      <c r="A605" s="48"/>
      <c r="B605" s="48"/>
      <c r="D605" s="61"/>
      <c r="N605" s="16"/>
    </row>
    <row r="606" spans="1:14" s="3" customFormat="1" ht="17.5" customHeight="1">
      <c r="A606" s="48"/>
      <c r="B606" s="48"/>
      <c r="D606" s="61"/>
      <c r="N606" s="16"/>
    </row>
    <row r="607" spans="1:14" s="3" customFormat="1" ht="17.5" customHeight="1">
      <c r="A607" s="48"/>
      <c r="B607" s="48"/>
      <c r="D607" s="61"/>
      <c r="N607" s="16"/>
    </row>
    <row r="608" spans="1:14" s="3" customFormat="1" ht="17.5" customHeight="1">
      <c r="A608" s="48"/>
      <c r="B608" s="48"/>
      <c r="D608" s="61"/>
      <c r="N608" s="16"/>
    </row>
    <row r="609" spans="1:14" s="3" customFormat="1" ht="17.5" customHeight="1">
      <c r="A609" s="48"/>
      <c r="B609" s="48"/>
      <c r="D609" s="61"/>
      <c r="N609" s="16"/>
    </row>
    <row r="610" spans="1:14" s="3" customFormat="1" ht="17.5" customHeight="1">
      <c r="A610" s="48"/>
      <c r="B610" s="48"/>
      <c r="D610" s="61"/>
      <c r="N610" s="16"/>
    </row>
    <row r="611" spans="1:14" s="3" customFormat="1" ht="17.5" customHeight="1">
      <c r="A611" s="48"/>
      <c r="B611" s="48"/>
      <c r="D611" s="61"/>
      <c r="N611" s="16"/>
    </row>
    <row r="612" spans="1:14" s="3" customFormat="1" ht="17.5" customHeight="1">
      <c r="A612" s="48"/>
      <c r="B612" s="48"/>
      <c r="D612" s="61"/>
      <c r="N612" s="16"/>
    </row>
    <row r="613" spans="1:14" s="3" customFormat="1" ht="17.5" customHeight="1">
      <c r="A613" s="48"/>
      <c r="B613" s="48"/>
      <c r="D613" s="61"/>
      <c r="N613" s="16"/>
    </row>
    <row r="614" spans="1:14" s="3" customFormat="1" ht="17.5" customHeight="1">
      <c r="A614" s="48"/>
      <c r="B614" s="48"/>
      <c r="D614" s="61"/>
      <c r="N614" s="16"/>
    </row>
    <row r="615" spans="1:14" s="3" customFormat="1" ht="17.5" customHeight="1">
      <c r="A615" s="48"/>
      <c r="B615" s="48"/>
      <c r="D615" s="61"/>
      <c r="N615" s="16"/>
    </row>
    <row r="616" spans="1:14" s="3" customFormat="1" ht="17.5" customHeight="1">
      <c r="A616" s="48"/>
      <c r="B616" s="48"/>
      <c r="D616" s="61"/>
      <c r="N616" s="16"/>
    </row>
    <row r="617" spans="1:14" s="3" customFormat="1" ht="17.5" customHeight="1">
      <c r="A617" s="48"/>
      <c r="B617" s="48"/>
      <c r="D617" s="61"/>
      <c r="N617" s="16"/>
    </row>
    <row r="618" spans="1:14" s="3" customFormat="1" ht="17.5" customHeight="1">
      <c r="A618" s="48"/>
      <c r="B618" s="48"/>
      <c r="D618" s="61"/>
      <c r="N618" s="16"/>
    </row>
    <row r="619" spans="1:14" s="3" customFormat="1" ht="17.5" customHeight="1">
      <c r="A619" s="48"/>
      <c r="B619" s="48"/>
      <c r="D619" s="61"/>
      <c r="N619" s="16"/>
    </row>
    <row r="620" spans="1:14" s="3" customFormat="1" ht="17.5" customHeight="1">
      <c r="A620" s="48"/>
      <c r="B620" s="48"/>
      <c r="D620" s="61"/>
      <c r="N620" s="16"/>
    </row>
    <row r="621" spans="1:14" s="3" customFormat="1" ht="17.5" customHeight="1">
      <c r="A621" s="48"/>
      <c r="B621" s="48"/>
      <c r="D621" s="61"/>
      <c r="N621" s="16"/>
    </row>
    <row r="622" spans="1:14" s="3" customFormat="1" ht="17.5" customHeight="1">
      <c r="A622" s="48"/>
      <c r="B622" s="48"/>
      <c r="D622" s="61"/>
      <c r="N622" s="16"/>
    </row>
    <row r="623" spans="1:14" s="3" customFormat="1" ht="17.5" customHeight="1">
      <c r="A623" s="48"/>
      <c r="B623" s="48"/>
      <c r="D623" s="61"/>
      <c r="N623" s="16"/>
    </row>
    <row r="624" spans="1:14" s="3" customFormat="1" ht="17.5" customHeight="1">
      <c r="A624" s="48"/>
      <c r="B624" s="48"/>
      <c r="D624" s="61"/>
      <c r="N624" s="16"/>
    </row>
    <row r="625" spans="1:14" s="3" customFormat="1" ht="17.5" customHeight="1">
      <c r="A625" s="48"/>
      <c r="B625" s="48"/>
      <c r="D625" s="61"/>
      <c r="N625" s="16"/>
    </row>
    <row r="626" spans="1:14" s="3" customFormat="1" ht="17.5" customHeight="1">
      <c r="A626" s="48"/>
      <c r="B626" s="48"/>
      <c r="D626" s="61"/>
      <c r="N626" s="16"/>
    </row>
    <row r="627" spans="1:14" s="3" customFormat="1" ht="17.5" customHeight="1">
      <c r="A627" s="48"/>
      <c r="B627" s="48"/>
      <c r="D627" s="61"/>
      <c r="N627" s="16"/>
    </row>
    <row r="628" spans="1:14" s="3" customFormat="1" ht="17.5" customHeight="1">
      <c r="A628" s="48"/>
      <c r="B628" s="48"/>
      <c r="D628" s="61"/>
      <c r="N628" s="16"/>
    </row>
    <row r="629" spans="1:14" s="3" customFormat="1" ht="17.5" customHeight="1">
      <c r="A629" s="48"/>
      <c r="B629" s="48"/>
      <c r="D629" s="61"/>
      <c r="N629" s="16"/>
    </row>
    <row r="630" spans="1:14" s="3" customFormat="1" ht="17.5" customHeight="1">
      <c r="A630" s="48"/>
      <c r="B630" s="48"/>
      <c r="D630" s="61"/>
      <c r="N630" s="16"/>
    </row>
    <row r="631" spans="1:14" s="3" customFormat="1" ht="17.5" customHeight="1">
      <c r="A631" s="48"/>
      <c r="B631" s="48"/>
      <c r="D631" s="61"/>
      <c r="N631" s="16"/>
    </row>
    <row r="632" spans="1:14" s="3" customFormat="1" ht="17.5" customHeight="1">
      <c r="A632" s="48"/>
      <c r="B632" s="48"/>
      <c r="D632" s="61"/>
      <c r="N632" s="16"/>
    </row>
    <row r="633" spans="1:14" s="3" customFormat="1" ht="17.5" customHeight="1">
      <c r="A633" s="48"/>
      <c r="B633" s="48"/>
      <c r="D633" s="61"/>
      <c r="N633" s="16"/>
    </row>
    <row r="634" spans="1:14" s="3" customFormat="1" ht="17.5" customHeight="1">
      <c r="A634" s="48"/>
      <c r="B634" s="48"/>
      <c r="D634" s="61"/>
      <c r="N634" s="16"/>
    </row>
    <row r="635" spans="1:14" s="3" customFormat="1" ht="17.5" customHeight="1">
      <c r="A635" s="48"/>
      <c r="B635" s="48"/>
      <c r="D635" s="61"/>
      <c r="N635" s="16"/>
    </row>
    <row r="636" spans="1:14" s="3" customFormat="1" ht="17.5" customHeight="1">
      <c r="A636" s="48"/>
      <c r="B636" s="48"/>
      <c r="D636" s="61"/>
      <c r="N636" s="16"/>
    </row>
    <row r="637" spans="1:14" s="3" customFormat="1" ht="17.5" customHeight="1">
      <c r="A637" s="48"/>
      <c r="B637" s="48"/>
      <c r="D637" s="61"/>
      <c r="N637" s="16"/>
    </row>
    <row r="638" spans="1:14" s="3" customFormat="1" ht="17.5" customHeight="1">
      <c r="A638" s="48"/>
      <c r="B638" s="48"/>
      <c r="D638" s="61"/>
      <c r="N638" s="16"/>
    </row>
    <row r="639" spans="1:14" s="3" customFormat="1" ht="17.5" customHeight="1">
      <c r="A639" s="48"/>
      <c r="B639" s="48"/>
      <c r="D639" s="61"/>
      <c r="N639" s="16"/>
    </row>
    <row r="640" spans="1:14" s="3" customFormat="1" ht="17.5" customHeight="1">
      <c r="A640" s="48"/>
      <c r="B640" s="48"/>
      <c r="D640" s="61"/>
      <c r="N640" s="16"/>
    </row>
    <row r="641" spans="1:14" s="3" customFormat="1" ht="17.5" customHeight="1">
      <c r="A641" s="48"/>
      <c r="B641" s="48"/>
      <c r="D641" s="61"/>
      <c r="N641" s="16"/>
    </row>
    <row r="642" spans="1:14" s="3" customFormat="1" ht="17.5" customHeight="1">
      <c r="A642" s="48"/>
      <c r="B642" s="48"/>
      <c r="D642" s="61"/>
      <c r="N642" s="16"/>
    </row>
    <row r="643" spans="1:14" s="3" customFormat="1" ht="17.5" customHeight="1">
      <c r="A643" s="48"/>
      <c r="B643" s="48"/>
      <c r="D643" s="61"/>
      <c r="N643" s="16"/>
    </row>
    <row r="644" spans="1:14" s="3" customFormat="1" ht="17.5" customHeight="1">
      <c r="A644" s="48"/>
      <c r="B644" s="48"/>
      <c r="D644" s="61"/>
      <c r="N644" s="16"/>
    </row>
    <row r="645" spans="1:14" s="3" customFormat="1" ht="17.5" customHeight="1">
      <c r="A645" s="48"/>
      <c r="B645" s="48"/>
      <c r="D645" s="61"/>
      <c r="N645" s="16"/>
    </row>
    <row r="646" spans="1:14" s="3" customFormat="1" ht="17.5" customHeight="1">
      <c r="A646" s="48"/>
      <c r="B646" s="48"/>
      <c r="D646" s="61"/>
      <c r="N646" s="16"/>
    </row>
    <row r="647" spans="1:14" s="3" customFormat="1" ht="17.5" customHeight="1">
      <c r="A647" s="48"/>
      <c r="B647" s="48"/>
      <c r="D647" s="61"/>
      <c r="N647" s="16"/>
    </row>
    <row r="648" spans="1:14" s="3" customFormat="1" ht="17.5" customHeight="1">
      <c r="A648" s="48"/>
      <c r="B648" s="48"/>
      <c r="D648" s="61"/>
      <c r="N648" s="16"/>
    </row>
    <row r="649" spans="1:14" s="3" customFormat="1" ht="17.5" customHeight="1">
      <c r="A649" s="48"/>
      <c r="B649" s="48"/>
      <c r="D649" s="61"/>
      <c r="N649" s="16"/>
    </row>
    <row r="650" spans="1:14" s="3" customFormat="1" ht="17.5" customHeight="1">
      <c r="A650" s="48"/>
      <c r="B650" s="48"/>
      <c r="D650" s="61"/>
      <c r="N650" s="16"/>
    </row>
    <row r="651" spans="1:14" s="3" customFormat="1" ht="17.5" customHeight="1">
      <c r="A651" s="48"/>
      <c r="B651" s="48"/>
      <c r="D651" s="61"/>
      <c r="N651" s="16"/>
    </row>
    <row r="652" spans="1:14" s="3" customFormat="1" ht="17.5" customHeight="1">
      <c r="A652" s="48"/>
      <c r="B652" s="48"/>
      <c r="D652" s="61"/>
      <c r="N652" s="16"/>
    </row>
    <row r="653" spans="1:14" s="3" customFormat="1" ht="17.5" customHeight="1">
      <c r="A653" s="48"/>
      <c r="B653" s="48"/>
      <c r="D653" s="61"/>
      <c r="N653" s="16"/>
    </row>
    <row r="654" spans="1:14" s="3" customFormat="1" ht="17.5" customHeight="1">
      <c r="A654" s="48"/>
      <c r="B654" s="48"/>
      <c r="D654" s="61"/>
      <c r="N654" s="16"/>
    </row>
    <row r="655" spans="1:14" s="3" customFormat="1" ht="17.5" customHeight="1">
      <c r="A655" s="48"/>
      <c r="B655" s="48"/>
      <c r="D655" s="61"/>
      <c r="N655" s="16"/>
    </row>
    <row r="656" spans="1:14" s="3" customFormat="1" ht="17.5" customHeight="1">
      <c r="A656" s="48"/>
      <c r="B656" s="48"/>
      <c r="D656" s="61"/>
      <c r="N656" s="16"/>
    </row>
    <row r="657" spans="1:14" s="3" customFormat="1" ht="17.5" customHeight="1">
      <c r="A657" s="48"/>
      <c r="B657" s="48"/>
      <c r="D657" s="61"/>
      <c r="N657" s="16"/>
    </row>
    <row r="658" spans="1:14" s="3" customFormat="1" ht="17.5" customHeight="1">
      <c r="A658" s="48"/>
      <c r="B658" s="48"/>
      <c r="D658" s="61"/>
      <c r="N658" s="16"/>
    </row>
    <row r="659" spans="1:14" s="3" customFormat="1" ht="17.5" customHeight="1">
      <c r="A659" s="48"/>
      <c r="B659" s="48"/>
      <c r="D659" s="61"/>
      <c r="N659" s="16"/>
    </row>
    <row r="660" spans="1:14" s="3" customFormat="1" ht="17.5" customHeight="1">
      <c r="A660" s="48"/>
      <c r="B660" s="48"/>
      <c r="D660" s="61"/>
      <c r="N660" s="16"/>
    </row>
    <row r="661" spans="1:14" s="3" customFormat="1" ht="17.5" customHeight="1">
      <c r="A661" s="48"/>
      <c r="B661" s="48"/>
      <c r="D661" s="61"/>
      <c r="N661" s="16"/>
    </row>
    <row r="662" spans="1:14" s="3" customFormat="1" ht="17.5" customHeight="1">
      <c r="A662" s="48"/>
      <c r="B662" s="48"/>
      <c r="D662" s="61"/>
      <c r="N662" s="16"/>
    </row>
    <row r="663" spans="1:14" s="3" customFormat="1" ht="17.5" customHeight="1">
      <c r="A663" s="48"/>
      <c r="B663" s="48"/>
      <c r="D663" s="61"/>
      <c r="N663" s="16"/>
    </row>
    <row r="664" spans="1:14" s="3" customFormat="1" ht="17.5" customHeight="1">
      <c r="A664" s="48"/>
      <c r="B664" s="48"/>
      <c r="D664" s="61"/>
      <c r="N664" s="16"/>
    </row>
    <row r="665" spans="1:14" s="3" customFormat="1" ht="17.5" customHeight="1">
      <c r="A665" s="48"/>
      <c r="B665" s="48"/>
      <c r="D665" s="61"/>
      <c r="N665" s="16"/>
    </row>
    <row r="666" spans="1:14" s="3" customFormat="1" ht="17.5" customHeight="1">
      <c r="A666" s="48"/>
      <c r="B666" s="48"/>
      <c r="D666" s="61"/>
      <c r="N666" s="16"/>
    </row>
    <row r="667" spans="1:14" s="3" customFormat="1" ht="17.5" customHeight="1">
      <c r="A667" s="48"/>
      <c r="B667" s="48"/>
      <c r="D667" s="61"/>
      <c r="N667" s="16"/>
    </row>
    <row r="668" spans="1:14" s="3" customFormat="1" ht="17.5" customHeight="1">
      <c r="A668" s="48"/>
      <c r="B668" s="48"/>
      <c r="D668" s="61"/>
      <c r="N668" s="16"/>
    </row>
    <row r="669" spans="1:14" s="3" customFormat="1" ht="17.5" customHeight="1">
      <c r="A669" s="48"/>
      <c r="B669" s="48"/>
      <c r="D669" s="61"/>
      <c r="N669" s="16"/>
    </row>
    <row r="670" spans="1:14" s="3" customFormat="1" ht="17.5" customHeight="1">
      <c r="A670" s="48"/>
      <c r="B670" s="48"/>
      <c r="D670" s="61"/>
      <c r="N670" s="16"/>
    </row>
    <row r="671" spans="1:14" s="3" customFormat="1" ht="17.5" customHeight="1">
      <c r="A671" s="48"/>
      <c r="B671" s="48"/>
      <c r="D671" s="61"/>
      <c r="N671" s="16"/>
    </row>
    <row r="672" spans="1:14" s="3" customFormat="1" ht="17.5" customHeight="1">
      <c r="A672" s="48"/>
      <c r="B672" s="48"/>
      <c r="D672" s="61"/>
      <c r="N672" s="16"/>
    </row>
    <row r="673" spans="1:14" s="3" customFormat="1" ht="17.5" customHeight="1">
      <c r="A673" s="48"/>
      <c r="B673" s="48"/>
      <c r="D673" s="61"/>
      <c r="N673" s="16"/>
    </row>
    <row r="674" spans="1:14" s="3" customFormat="1" ht="17.5" customHeight="1">
      <c r="A674" s="48"/>
      <c r="B674" s="48"/>
      <c r="D674" s="61"/>
      <c r="N674" s="16"/>
    </row>
    <row r="675" spans="1:14" s="3" customFormat="1" ht="17.5" customHeight="1">
      <c r="A675" s="48"/>
      <c r="B675" s="48"/>
      <c r="D675" s="61"/>
      <c r="N675" s="16"/>
    </row>
    <row r="676" spans="1:14" s="3" customFormat="1" ht="17.5" customHeight="1">
      <c r="A676" s="48"/>
      <c r="B676" s="48"/>
      <c r="D676" s="61"/>
      <c r="N676" s="16"/>
    </row>
    <row r="677" spans="1:14" s="3" customFormat="1" ht="17.5" customHeight="1">
      <c r="A677" s="48"/>
      <c r="B677" s="48"/>
      <c r="D677" s="61"/>
      <c r="N677" s="16"/>
    </row>
    <row r="678" spans="1:14" s="3" customFormat="1" ht="17.5" customHeight="1">
      <c r="A678" s="48"/>
      <c r="B678" s="48"/>
      <c r="D678" s="61"/>
      <c r="N678" s="16"/>
    </row>
    <row r="679" spans="1:14" s="3" customFormat="1" ht="17.5" customHeight="1">
      <c r="A679" s="48"/>
      <c r="B679" s="48"/>
      <c r="D679" s="61"/>
      <c r="N679" s="16"/>
    </row>
    <row r="680" spans="1:14" s="3" customFormat="1" ht="17.5" customHeight="1">
      <c r="A680" s="48"/>
      <c r="B680" s="48"/>
      <c r="D680" s="61"/>
      <c r="N680" s="16"/>
    </row>
    <row r="681" spans="1:14" s="3" customFormat="1" ht="17.5" customHeight="1">
      <c r="A681" s="48"/>
      <c r="B681" s="48"/>
      <c r="D681" s="61"/>
      <c r="N681" s="16"/>
    </row>
    <row r="682" spans="1:14" s="3" customFormat="1" ht="17.5" customHeight="1">
      <c r="A682" s="48"/>
      <c r="B682" s="48"/>
      <c r="D682" s="61"/>
      <c r="N682" s="16"/>
    </row>
    <row r="683" spans="1:14" s="3" customFormat="1" ht="17.5" customHeight="1">
      <c r="A683" s="48"/>
      <c r="B683" s="48"/>
      <c r="D683" s="61"/>
      <c r="N683" s="16"/>
    </row>
    <row r="684" spans="1:14" s="3" customFormat="1" ht="17.5" customHeight="1">
      <c r="A684" s="48"/>
      <c r="B684" s="48"/>
      <c r="D684" s="61"/>
      <c r="N684" s="16"/>
    </row>
    <row r="685" spans="1:14" s="3" customFormat="1" ht="17.5" customHeight="1">
      <c r="A685" s="48"/>
      <c r="B685" s="48"/>
      <c r="D685" s="61"/>
      <c r="N685" s="16"/>
    </row>
    <row r="686" spans="1:14" s="3" customFormat="1" ht="17.5" customHeight="1">
      <c r="A686" s="48"/>
      <c r="B686" s="48"/>
      <c r="D686" s="61"/>
      <c r="N686" s="16"/>
    </row>
    <row r="687" spans="1:14" s="3" customFormat="1" ht="17.5" customHeight="1">
      <c r="A687" s="48"/>
      <c r="B687" s="48"/>
      <c r="D687" s="61"/>
      <c r="N687" s="16"/>
    </row>
    <row r="688" spans="1:14" s="3" customFormat="1" ht="17.5" customHeight="1">
      <c r="A688" s="48"/>
      <c r="B688" s="48"/>
      <c r="D688" s="61"/>
      <c r="N688" s="16"/>
    </row>
    <row r="689" spans="1:14" s="3" customFormat="1" ht="17.5" customHeight="1">
      <c r="A689" s="48"/>
      <c r="B689" s="48"/>
      <c r="D689" s="61"/>
      <c r="N689" s="16"/>
    </row>
    <row r="690" spans="1:14" s="3" customFormat="1" ht="17.5" customHeight="1">
      <c r="A690" s="48"/>
      <c r="B690" s="48"/>
      <c r="D690" s="61"/>
      <c r="N690" s="16"/>
    </row>
    <row r="691" spans="1:14" s="3" customFormat="1" ht="17.5" customHeight="1">
      <c r="A691" s="48"/>
      <c r="B691" s="48"/>
      <c r="D691" s="61"/>
      <c r="N691" s="16"/>
    </row>
    <row r="692" spans="1:14" s="3" customFormat="1" ht="17.5" customHeight="1">
      <c r="A692" s="48"/>
      <c r="B692" s="48"/>
      <c r="D692" s="61"/>
      <c r="N692" s="16"/>
    </row>
    <row r="693" spans="1:14" s="3" customFormat="1" ht="17.5" customHeight="1">
      <c r="A693" s="48"/>
      <c r="B693" s="48"/>
      <c r="D693" s="61"/>
      <c r="N693" s="16"/>
    </row>
    <row r="694" spans="1:14" s="3" customFormat="1" ht="17.5" customHeight="1">
      <c r="A694" s="48"/>
      <c r="B694" s="48"/>
      <c r="D694" s="61"/>
      <c r="N694" s="16"/>
    </row>
    <row r="695" spans="1:14" s="3" customFormat="1" ht="17.5" customHeight="1">
      <c r="A695" s="48"/>
      <c r="B695" s="48"/>
      <c r="D695" s="61"/>
      <c r="N695" s="16"/>
    </row>
    <row r="696" spans="1:14" s="3" customFormat="1" ht="17.5" customHeight="1">
      <c r="A696" s="48"/>
      <c r="B696" s="48"/>
      <c r="D696" s="61"/>
      <c r="N696" s="16"/>
    </row>
    <row r="697" spans="1:14" s="3" customFormat="1" ht="17.5" customHeight="1">
      <c r="A697" s="48"/>
      <c r="B697" s="48"/>
      <c r="D697" s="61"/>
      <c r="N697" s="16"/>
    </row>
    <row r="698" spans="1:14" s="3" customFormat="1" ht="17.5" customHeight="1">
      <c r="A698" s="48"/>
      <c r="B698" s="48"/>
      <c r="D698" s="61"/>
      <c r="N698" s="16"/>
    </row>
    <row r="699" spans="1:14" s="3" customFormat="1" ht="17.5" customHeight="1">
      <c r="A699" s="48"/>
      <c r="B699" s="48"/>
      <c r="D699" s="61"/>
      <c r="N699" s="16"/>
    </row>
    <row r="700" spans="1:14" s="3" customFormat="1" ht="17.5" customHeight="1">
      <c r="A700" s="48"/>
      <c r="B700" s="48"/>
      <c r="D700" s="61"/>
      <c r="N700" s="16"/>
    </row>
    <row r="701" spans="1:14" s="3" customFormat="1" ht="17.5" customHeight="1">
      <c r="A701" s="48"/>
      <c r="B701" s="48"/>
      <c r="D701" s="61"/>
      <c r="N701" s="16"/>
    </row>
    <row r="702" spans="1:14" s="3" customFormat="1" ht="17.5" customHeight="1">
      <c r="A702" s="48"/>
      <c r="B702" s="48"/>
      <c r="D702" s="61"/>
      <c r="N702" s="16"/>
    </row>
    <row r="703" spans="1:14" s="3" customFormat="1" ht="17.5" customHeight="1">
      <c r="A703" s="48"/>
      <c r="B703" s="48"/>
      <c r="D703" s="61"/>
      <c r="N703" s="16"/>
    </row>
    <row r="704" spans="1:14" s="3" customFormat="1" ht="17.5" customHeight="1">
      <c r="A704" s="48"/>
      <c r="B704" s="48"/>
      <c r="D704" s="61"/>
      <c r="N704" s="16"/>
    </row>
    <row r="705" spans="1:14" s="3" customFormat="1" ht="17.5" customHeight="1">
      <c r="A705" s="48"/>
      <c r="B705" s="48"/>
      <c r="D705" s="61"/>
      <c r="N705" s="16"/>
    </row>
    <row r="706" spans="1:14" s="3" customFormat="1" ht="17.5" customHeight="1">
      <c r="A706" s="48"/>
      <c r="B706" s="48"/>
      <c r="D706" s="61"/>
      <c r="N706" s="16"/>
    </row>
    <row r="707" spans="1:14" s="3" customFormat="1" ht="17.5" customHeight="1">
      <c r="A707" s="48"/>
      <c r="B707" s="48"/>
      <c r="D707" s="61"/>
      <c r="N707" s="16"/>
    </row>
    <row r="708" spans="1:14" s="3" customFormat="1" ht="17.5" customHeight="1">
      <c r="A708" s="48"/>
      <c r="B708" s="48"/>
      <c r="D708" s="61"/>
      <c r="N708" s="16"/>
    </row>
    <row r="709" spans="1:14" s="3" customFormat="1" ht="17.5" customHeight="1">
      <c r="A709" s="48"/>
      <c r="B709" s="48"/>
      <c r="D709" s="61"/>
      <c r="N709" s="16"/>
    </row>
    <row r="710" spans="1:14" s="3" customFormat="1" ht="17.5" customHeight="1">
      <c r="A710" s="48"/>
      <c r="B710" s="48"/>
      <c r="D710" s="61"/>
      <c r="N710" s="16"/>
    </row>
    <row r="711" spans="1:14" s="3" customFormat="1" ht="17.5" customHeight="1">
      <c r="A711" s="48"/>
      <c r="B711" s="48"/>
      <c r="D711" s="61"/>
      <c r="N711" s="16"/>
    </row>
    <row r="712" spans="1:14" s="3" customFormat="1" ht="17.5" customHeight="1">
      <c r="A712" s="48"/>
      <c r="B712" s="48"/>
      <c r="D712" s="61"/>
      <c r="N712" s="16"/>
    </row>
    <row r="713" spans="1:14" s="3" customFormat="1" ht="17.5" customHeight="1">
      <c r="A713" s="48"/>
      <c r="B713" s="48"/>
      <c r="D713" s="61"/>
      <c r="N713" s="16"/>
    </row>
    <row r="714" spans="1:14" s="3" customFormat="1" ht="17.5" customHeight="1">
      <c r="A714" s="48"/>
      <c r="B714" s="48"/>
      <c r="D714" s="61"/>
      <c r="N714" s="16"/>
    </row>
    <row r="715" spans="1:14" s="3" customFormat="1" ht="17.5" customHeight="1">
      <c r="A715" s="48"/>
      <c r="B715" s="48"/>
      <c r="D715" s="61"/>
      <c r="N715" s="16"/>
    </row>
    <row r="716" spans="1:14" s="3" customFormat="1" ht="17.5" customHeight="1">
      <c r="A716" s="48"/>
      <c r="B716" s="48"/>
      <c r="D716" s="61"/>
      <c r="N716" s="16"/>
    </row>
    <row r="717" spans="1:14" s="3" customFormat="1" ht="17.5" customHeight="1">
      <c r="A717" s="48"/>
      <c r="B717" s="48"/>
      <c r="D717" s="61"/>
      <c r="N717" s="16"/>
    </row>
    <row r="718" spans="1:14" s="3" customFormat="1" ht="17.5" customHeight="1">
      <c r="A718" s="48"/>
      <c r="B718" s="48"/>
      <c r="D718" s="61"/>
      <c r="N718" s="16"/>
    </row>
    <row r="719" spans="1:14" s="3" customFormat="1" ht="17.5" customHeight="1">
      <c r="A719" s="48"/>
      <c r="B719" s="48"/>
      <c r="D719" s="61"/>
      <c r="N719" s="16"/>
    </row>
    <row r="720" spans="1:14" s="3" customFormat="1" ht="17.5" customHeight="1">
      <c r="A720" s="48"/>
      <c r="B720" s="48"/>
      <c r="D720" s="61"/>
      <c r="N720" s="16"/>
    </row>
    <row r="721" spans="1:14" s="3" customFormat="1" ht="17.5" customHeight="1">
      <c r="A721" s="48"/>
      <c r="B721" s="48"/>
      <c r="D721" s="61"/>
      <c r="N721" s="16"/>
    </row>
    <row r="722" spans="1:14" s="3" customFormat="1" ht="17.5" customHeight="1">
      <c r="A722" s="48"/>
      <c r="B722" s="48"/>
      <c r="D722" s="61"/>
      <c r="N722" s="16"/>
    </row>
    <row r="723" spans="1:14" s="3" customFormat="1" ht="17.5" customHeight="1">
      <c r="A723" s="48"/>
      <c r="B723" s="48"/>
      <c r="D723" s="61"/>
      <c r="N723" s="16"/>
    </row>
    <row r="724" spans="1:14" s="3" customFormat="1" ht="17.5" customHeight="1">
      <c r="A724" s="48"/>
      <c r="B724" s="48"/>
      <c r="D724" s="61"/>
      <c r="N724" s="16"/>
    </row>
    <row r="725" spans="1:14" s="3" customFormat="1" ht="17.5" customHeight="1">
      <c r="A725" s="48"/>
      <c r="B725" s="48"/>
      <c r="D725" s="61"/>
      <c r="N725" s="16"/>
    </row>
    <row r="726" spans="1:14" s="3" customFormat="1" ht="17.5" customHeight="1">
      <c r="A726" s="48"/>
      <c r="B726" s="48"/>
      <c r="D726" s="61"/>
      <c r="N726" s="16"/>
    </row>
    <row r="727" spans="1:14" s="3" customFormat="1" ht="17.5" customHeight="1">
      <c r="A727" s="48"/>
      <c r="B727" s="48"/>
      <c r="D727" s="61"/>
      <c r="N727" s="16"/>
    </row>
    <row r="728" spans="1:14" s="3" customFormat="1" ht="17.5" customHeight="1">
      <c r="A728" s="48"/>
      <c r="B728" s="48"/>
      <c r="D728" s="61"/>
      <c r="N728" s="16"/>
    </row>
    <row r="729" spans="1:14" s="3" customFormat="1" ht="17.5" customHeight="1">
      <c r="A729" s="48"/>
      <c r="B729" s="48"/>
      <c r="D729" s="61"/>
      <c r="N729" s="16"/>
    </row>
    <row r="730" spans="1:14" s="3" customFormat="1" ht="17.5" customHeight="1">
      <c r="A730" s="48"/>
      <c r="B730" s="48"/>
      <c r="D730" s="61"/>
      <c r="N730" s="16"/>
    </row>
    <row r="731" spans="1:14" s="3" customFormat="1" ht="17.5" customHeight="1">
      <c r="A731" s="48"/>
      <c r="B731" s="48"/>
      <c r="D731" s="61"/>
      <c r="N731" s="16"/>
    </row>
    <row r="732" spans="1:14" s="3" customFormat="1" ht="17.5" customHeight="1">
      <c r="A732" s="48"/>
      <c r="B732" s="48"/>
      <c r="D732" s="61"/>
      <c r="N732" s="16"/>
    </row>
    <row r="733" spans="1:14" s="3" customFormat="1" ht="17.5" customHeight="1">
      <c r="A733" s="48"/>
      <c r="B733" s="48"/>
      <c r="D733" s="61"/>
      <c r="N733" s="16"/>
    </row>
    <row r="734" spans="1:14" s="3" customFormat="1" ht="17.5" customHeight="1">
      <c r="A734" s="48"/>
      <c r="B734" s="48"/>
      <c r="D734" s="61"/>
      <c r="N734" s="16"/>
    </row>
    <row r="735" spans="1:14" s="3" customFormat="1" ht="17.5" customHeight="1">
      <c r="A735" s="48"/>
      <c r="B735" s="48"/>
      <c r="D735" s="61"/>
      <c r="N735" s="16"/>
    </row>
    <row r="736" spans="1:14" s="3" customFormat="1" ht="17.5" customHeight="1">
      <c r="A736" s="48"/>
      <c r="B736" s="48"/>
      <c r="D736" s="61"/>
      <c r="N736" s="16"/>
    </row>
    <row r="737" spans="1:14" s="3" customFormat="1" ht="17.5" customHeight="1">
      <c r="A737" s="48"/>
      <c r="B737" s="48"/>
      <c r="D737" s="61"/>
      <c r="N737" s="16"/>
    </row>
    <row r="738" spans="1:14" s="3" customFormat="1" ht="17.5" customHeight="1">
      <c r="A738" s="48"/>
      <c r="B738" s="48"/>
      <c r="D738" s="61"/>
      <c r="N738" s="16"/>
    </row>
    <row r="739" spans="1:14" s="3" customFormat="1" ht="17.5" customHeight="1">
      <c r="A739" s="48"/>
      <c r="B739" s="48"/>
      <c r="D739" s="61"/>
      <c r="N739" s="16"/>
    </row>
    <row r="740" spans="1:14" s="3" customFormat="1" ht="17.5" customHeight="1">
      <c r="A740" s="48"/>
      <c r="B740" s="48"/>
      <c r="D740" s="61"/>
      <c r="N740" s="16"/>
    </row>
    <row r="741" spans="1:14" s="3" customFormat="1" ht="17.5" customHeight="1">
      <c r="A741" s="48"/>
      <c r="B741" s="48"/>
      <c r="D741" s="61"/>
      <c r="N741" s="16"/>
    </row>
    <row r="742" spans="1:14" s="3" customFormat="1" ht="17.5" customHeight="1">
      <c r="A742" s="48"/>
      <c r="B742" s="48"/>
      <c r="D742" s="61"/>
      <c r="N742" s="16"/>
    </row>
    <row r="743" spans="1:14" s="3" customFormat="1" ht="17.5" customHeight="1">
      <c r="A743" s="48"/>
      <c r="B743" s="48"/>
      <c r="D743" s="61"/>
      <c r="N743" s="16"/>
    </row>
    <row r="744" spans="1:14" s="3" customFormat="1" ht="17.5" customHeight="1">
      <c r="A744" s="48"/>
      <c r="B744" s="48"/>
      <c r="D744" s="61"/>
      <c r="N744" s="16"/>
    </row>
    <row r="745" spans="1:14" s="4" customFormat="1" ht="17.5" customHeight="1">
      <c r="A745" s="54"/>
      <c r="B745" s="54"/>
      <c r="D745" s="62"/>
      <c r="N745" s="17"/>
    </row>
    <row r="746" spans="1:14" s="4" customFormat="1" ht="17.5" customHeight="1">
      <c r="A746" s="54"/>
      <c r="B746" s="54"/>
      <c r="D746" s="62"/>
      <c r="N746" s="17"/>
    </row>
    <row r="747" spans="1:14" s="4" customFormat="1" ht="17.5" customHeight="1">
      <c r="A747" s="54"/>
      <c r="B747" s="54"/>
      <c r="D747" s="62"/>
      <c r="N747" s="17"/>
    </row>
    <row r="748" spans="1:14" s="4" customFormat="1" ht="17.5" customHeight="1">
      <c r="A748" s="54"/>
      <c r="B748" s="54"/>
      <c r="D748" s="62"/>
      <c r="N748" s="17"/>
    </row>
    <row r="749" spans="1:14" s="4" customFormat="1" ht="17.5" customHeight="1">
      <c r="A749" s="54"/>
      <c r="B749" s="54"/>
      <c r="D749" s="62"/>
      <c r="N749" s="17"/>
    </row>
    <row r="750" spans="1:14" s="4" customFormat="1" ht="17.5" customHeight="1">
      <c r="A750" s="54"/>
      <c r="B750" s="54"/>
      <c r="D750" s="62"/>
      <c r="N750" s="17"/>
    </row>
    <row r="751" spans="1:14" s="4" customFormat="1" ht="17.5" customHeight="1">
      <c r="A751" s="54"/>
      <c r="B751" s="54"/>
      <c r="D751" s="62"/>
      <c r="N751" s="17"/>
    </row>
    <row r="752" spans="1:14" s="4" customFormat="1" ht="17.5" customHeight="1">
      <c r="A752" s="54"/>
      <c r="B752" s="54"/>
      <c r="D752" s="62"/>
      <c r="N752" s="17"/>
    </row>
    <row r="753" spans="1:14" s="4" customFormat="1" ht="17.5" customHeight="1">
      <c r="A753" s="54"/>
      <c r="B753" s="54"/>
      <c r="D753" s="62"/>
      <c r="N753" s="17"/>
    </row>
    <row r="754" spans="1:14" s="4" customFormat="1" ht="17.5" customHeight="1">
      <c r="A754" s="54"/>
      <c r="B754" s="54"/>
      <c r="D754" s="62"/>
      <c r="N754" s="17"/>
    </row>
    <row r="755" spans="1:14" s="4" customFormat="1" ht="17.5" customHeight="1">
      <c r="A755" s="54"/>
      <c r="B755" s="54"/>
      <c r="D755" s="62"/>
      <c r="N755" s="17"/>
    </row>
    <row r="756" spans="1:14" s="4" customFormat="1" ht="17.5" customHeight="1">
      <c r="A756" s="54"/>
      <c r="B756" s="54"/>
      <c r="D756" s="62"/>
      <c r="N756" s="17"/>
    </row>
    <row r="757" spans="1:14" s="4" customFormat="1" ht="17.5" customHeight="1">
      <c r="A757" s="54"/>
      <c r="B757" s="54"/>
      <c r="D757" s="62"/>
      <c r="N757" s="17"/>
    </row>
    <row r="758" spans="1:14" s="4" customFormat="1" ht="17.5" customHeight="1">
      <c r="A758" s="54"/>
      <c r="B758" s="54"/>
      <c r="D758" s="62"/>
      <c r="N758" s="17"/>
    </row>
    <row r="759" spans="1:14" s="4" customFormat="1" ht="17.5" customHeight="1">
      <c r="A759" s="54"/>
      <c r="B759" s="54"/>
      <c r="D759" s="62"/>
      <c r="N759" s="17"/>
    </row>
    <row r="760" spans="1:14" s="4" customFormat="1" ht="17.5" customHeight="1">
      <c r="A760" s="54"/>
      <c r="B760" s="54"/>
      <c r="D760" s="62"/>
      <c r="N760" s="17"/>
    </row>
    <row r="761" spans="1:14" s="4" customFormat="1" ht="17.5" customHeight="1">
      <c r="A761" s="54"/>
      <c r="B761" s="54"/>
      <c r="D761" s="62"/>
      <c r="N761" s="17"/>
    </row>
    <row r="762" spans="1:14" s="4" customFormat="1" ht="17.5" customHeight="1">
      <c r="A762" s="54"/>
      <c r="B762" s="54"/>
      <c r="D762" s="62"/>
      <c r="N762" s="17"/>
    </row>
    <row r="763" spans="1:14" s="4" customFormat="1" ht="17.5" customHeight="1">
      <c r="A763" s="54"/>
      <c r="B763" s="54"/>
      <c r="D763" s="62"/>
      <c r="N763" s="17"/>
    </row>
    <row r="764" spans="1:14" s="4" customFormat="1" ht="17.5" customHeight="1">
      <c r="A764" s="54"/>
      <c r="B764" s="54"/>
      <c r="D764" s="62"/>
      <c r="N764" s="17"/>
    </row>
    <row r="765" spans="1:14" s="4" customFormat="1" ht="17.5" customHeight="1">
      <c r="A765" s="54"/>
      <c r="B765" s="54"/>
      <c r="D765" s="62"/>
      <c r="N765" s="17"/>
    </row>
    <row r="766" spans="1:14" s="4" customFormat="1" ht="17.5" customHeight="1">
      <c r="A766" s="54"/>
      <c r="B766" s="54"/>
      <c r="D766" s="62"/>
      <c r="N766" s="17"/>
    </row>
    <row r="767" spans="1:14" s="4" customFormat="1" ht="17.5" customHeight="1">
      <c r="A767" s="54"/>
      <c r="B767" s="54"/>
      <c r="D767" s="62"/>
      <c r="N767" s="17"/>
    </row>
    <row r="768" spans="1:14" s="4" customFormat="1" ht="17.5" customHeight="1">
      <c r="A768" s="54"/>
      <c r="B768" s="54"/>
      <c r="D768" s="62"/>
      <c r="N768" s="17"/>
    </row>
    <row r="769" spans="1:14" s="4" customFormat="1" ht="17.5" customHeight="1">
      <c r="A769" s="54"/>
      <c r="B769" s="54"/>
      <c r="D769" s="62"/>
      <c r="N769" s="17"/>
    </row>
    <row r="770" spans="1:14" s="4" customFormat="1" ht="17.5" customHeight="1">
      <c r="A770" s="54"/>
      <c r="B770" s="54"/>
      <c r="D770" s="62"/>
      <c r="N770" s="17"/>
    </row>
    <row r="771" spans="1:14" s="4" customFormat="1" ht="17.5" customHeight="1">
      <c r="A771" s="54"/>
      <c r="B771" s="54"/>
      <c r="D771" s="62"/>
      <c r="N771" s="17"/>
    </row>
    <row r="772" spans="1:14" s="4" customFormat="1" ht="17.5" customHeight="1">
      <c r="A772" s="54"/>
      <c r="B772" s="54"/>
      <c r="D772" s="62"/>
      <c r="N772" s="17"/>
    </row>
    <row r="773" spans="1:14" s="4" customFormat="1" ht="17.5" customHeight="1">
      <c r="A773" s="54"/>
      <c r="B773" s="54"/>
      <c r="D773" s="62"/>
      <c r="N773" s="17"/>
    </row>
    <row r="774" spans="1:14" s="4" customFormat="1" ht="17.5" customHeight="1">
      <c r="A774" s="54"/>
      <c r="B774" s="54"/>
      <c r="D774" s="62"/>
      <c r="N774" s="17"/>
    </row>
    <row r="775" spans="1:14" s="4" customFormat="1" ht="17.5" customHeight="1">
      <c r="A775" s="54"/>
      <c r="B775" s="54"/>
      <c r="D775" s="62"/>
      <c r="N775" s="17"/>
    </row>
    <row r="776" spans="1:14" s="4" customFormat="1" ht="17.5" customHeight="1">
      <c r="A776" s="54"/>
      <c r="B776" s="54"/>
      <c r="D776" s="62"/>
      <c r="N776" s="17"/>
    </row>
    <row r="777" spans="1:14" s="4" customFormat="1" ht="17.5" customHeight="1">
      <c r="A777" s="54"/>
      <c r="B777" s="54"/>
      <c r="D777" s="62"/>
      <c r="N777" s="17"/>
    </row>
    <row r="778" spans="1:14" s="4" customFormat="1" ht="17.5" customHeight="1">
      <c r="A778" s="54"/>
      <c r="B778" s="54"/>
      <c r="D778" s="62"/>
      <c r="N778" s="17"/>
    </row>
    <row r="779" spans="1:14" s="4" customFormat="1" ht="17.5" customHeight="1">
      <c r="A779" s="54"/>
      <c r="B779" s="54"/>
      <c r="D779" s="62"/>
      <c r="N779" s="17"/>
    </row>
    <row r="780" spans="1:14" s="4" customFormat="1" ht="17.5" customHeight="1">
      <c r="A780" s="54"/>
      <c r="B780" s="54"/>
      <c r="D780" s="62"/>
      <c r="N780" s="17"/>
    </row>
    <row r="781" spans="1:14" s="4" customFormat="1" ht="17.5" customHeight="1">
      <c r="A781" s="54"/>
      <c r="B781" s="54"/>
      <c r="D781" s="62"/>
      <c r="N781" s="17"/>
    </row>
    <row r="782" spans="1:14" s="4" customFormat="1" ht="17.5" customHeight="1">
      <c r="A782" s="54"/>
      <c r="B782" s="54"/>
      <c r="D782" s="62"/>
      <c r="N782" s="17"/>
    </row>
    <row r="783" spans="1:14" s="4" customFormat="1" ht="17.5" customHeight="1">
      <c r="A783" s="54"/>
      <c r="B783" s="54"/>
      <c r="D783" s="62"/>
      <c r="N783" s="17"/>
    </row>
    <row r="784" spans="1:14" s="4" customFormat="1" ht="17.5" customHeight="1">
      <c r="A784" s="54"/>
      <c r="B784" s="54"/>
      <c r="D784" s="62"/>
      <c r="N784" s="17"/>
    </row>
    <row r="785" spans="1:14" s="4" customFormat="1" ht="17.5" customHeight="1">
      <c r="A785" s="54"/>
      <c r="B785" s="54"/>
      <c r="D785" s="62"/>
      <c r="N785" s="17"/>
    </row>
    <row r="786" spans="1:14" s="4" customFormat="1" ht="17.5" customHeight="1">
      <c r="A786" s="54"/>
      <c r="B786" s="54"/>
      <c r="D786" s="62"/>
      <c r="N786" s="17"/>
    </row>
    <row r="787" spans="1:14" s="4" customFormat="1" ht="17.5" customHeight="1">
      <c r="A787" s="54"/>
      <c r="B787" s="54"/>
      <c r="D787" s="62"/>
      <c r="N787" s="17"/>
    </row>
    <row r="788" spans="1:14" s="4" customFormat="1" ht="17.5" customHeight="1">
      <c r="A788" s="54"/>
      <c r="B788" s="54"/>
      <c r="D788" s="62"/>
      <c r="N788" s="17"/>
    </row>
    <row r="789" spans="1:14" s="4" customFormat="1" ht="17.5" customHeight="1">
      <c r="A789" s="54"/>
      <c r="B789" s="54"/>
      <c r="D789" s="62"/>
      <c r="N789" s="17"/>
    </row>
    <row r="790" spans="1:14" s="4" customFormat="1" ht="17.5" customHeight="1">
      <c r="A790" s="54"/>
      <c r="B790" s="54"/>
      <c r="D790" s="62"/>
      <c r="N790" s="17"/>
    </row>
    <row r="791" spans="1:14" s="4" customFormat="1" ht="17.5" customHeight="1">
      <c r="A791" s="54"/>
      <c r="B791" s="54"/>
      <c r="D791" s="62"/>
      <c r="N791" s="17"/>
    </row>
    <row r="792" spans="1:14" s="4" customFormat="1" ht="17.5" customHeight="1">
      <c r="A792" s="54"/>
      <c r="B792" s="54"/>
      <c r="D792" s="62"/>
      <c r="N792" s="17"/>
    </row>
    <row r="793" spans="1:14" s="4" customFormat="1" ht="17.5" customHeight="1">
      <c r="A793" s="54"/>
      <c r="B793" s="54"/>
      <c r="D793" s="62"/>
      <c r="N793" s="17"/>
    </row>
    <row r="794" spans="1:14" s="4" customFormat="1" ht="17.5" customHeight="1">
      <c r="A794" s="54"/>
      <c r="B794" s="54"/>
      <c r="D794" s="62"/>
      <c r="N794" s="17"/>
    </row>
    <row r="795" spans="1:14" s="4" customFormat="1" ht="17.5" customHeight="1">
      <c r="A795" s="54"/>
      <c r="B795" s="54"/>
      <c r="D795" s="62"/>
      <c r="N795" s="17"/>
    </row>
    <row r="796" spans="1:14" s="4" customFormat="1" ht="17.5" customHeight="1">
      <c r="A796" s="54"/>
      <c r="B796" s="54"/>
      <c r="D796" s="62"/>
      <c r="N796" s="17"/>
    </row>
    <row r="797" spans="1:14" s="4" customFormat="1" ht="17.5" customHeight="1">
      <c r="A797" s="54"/>
      <c r="B797" s="54"/>
      <c r="D797" s="62"/>
      <c r="N797" s="17"/>
    </row>
    <row r="798" spans="1:14" s="4" customFormat="1" ht="17.5" customHeight="1">
      <c r="A798" s="54"/>
      <c r="B798" s="54"/>
      <c r="D798" s="62"/>
      <c r="N798" s="17"/>
    </row>
    <row r="799" spans="1:14" s="4" customFormat="1" ht="17.5" customHeight="1">
      <c r="A799" s="54"/>
      <c r="B799" s="54"/>
      <c r="D799" s="62"/>
      <c r="N799" s="17"/>
    </row>
    <row r="800" spans="1:14" s="4" customFormat="1" ht="17.5" customHeight="1">
      <c r="A800" s="54"/>
      <c r="B800" s="54"/>
      <c r="D800" s="62"/>
      <c r="N800" s="17"/>
    </row>
    <row r="801" spans="1:14" s="4" customFormat="1" ht="17.5" customHeight="1">
      <c r="A801" s="54"/>
      <c r="B801" s="54"/>
      <c r="D801" s="62"/>
      <c r="N801" s="17"/>
    </row>
    <row r="802" spans="1:14" s="4" customFormat="1" ht="17.5" customHeight="1">
      <c r="A802" s="54"/>
      <c r="B802" s="54"/>
      <c r="D802" s="62"/>
      <c r="N802" s="17"/>
    </row>
    <row r="803" spans="1:14" s="4" customFormat="1" ht="17.5" customHeight="1">
      <c r="A803" s="54"/>
      <c r="B803" s="54"/>
      <c r="D803" s="62"/>
      <c r="N803" s="17"/>
    </row>
    <row r="804" spans="1:14" s="4" customFormat="1" ht="17.5" customHeight="1">
      <c r="A804" s="54"/>
      <c r="B804" s="54"/>
      <c r="D804" s="62"/>
      <c r="N804" s="17"/>
    </row>
    <row r="805" spans="1:14" s="4" customFormat="1" ht="17.5" customHeight="1">
      <c r="A805" s="54"/>
      <c r="B805" s="54"/>
      <c r="D805" s="62"/>
      <c r="N805" s="17"/>
    </row>
    <row r="806" spans="1:14" s="4" customFormat="1" ht="17.5" customHeight="1">
      <c r="A806" s="54"/>
      <c r="B806" s="54"/>
      <c r="D806" s="62"/>
      <c r="N806" s="17"/>
    </row>
    <row r="807" spans="1:14" s="4" customFormat="1" ht="17.5" customHeight="1">
      <c r="A807" s="54"/>
      <c r="B807" s="54"/>
      <c r="D807" s="62"/>
      <c r="N807" s="17"/>
    </row>
    <row r="808" spans="1:14" s="4" customFormat="1" ht="17.5" customHeight="1">
      <c r="A808" s="54"/>
      <c r="B808" s="54"/>
      <c r="D808" s="62"/>
      <c r="N808" s="17"/>
    </row>
    <row r="809" spans="1:14" s="4" customFormat="1" ht="17.5" customHeight="1">
      <c r="A809" s="54"/>
      <c r="B809" s="54"/>
      <c r="D809" s="62"/>
      <c r="N809" s="17"/>
    </row>
    <row r="810" spans="1:14" s="4" customFormat="1" ht="17.5" customHeight="1">
      <c r="A810" s="54"/>
      <c r="B810" s="54"/>
      <c r="D810" s="62"/>
      <c r="N810" s="17"/>
    </row>
    <row r="811" spans="1:14" s="4" customFormat="1" ht="17.5" customHeight="1">
      <c r="A811" s="54"/>
      <c r="B811" s="54"/>
      <c r="D811" s="62"/>
      <c r="N811" s="17"/>
    </row>
    <row r="812" spans="1:14" s="4" customFormat="1" ht="17.5" customHeight="1">
      <c r="A812" s="54"/>
      <c r="B812" s="54"/>
      <c r="D812" s="62"/>
      <c r="N812" s="17"/>
    </row>
    <row r="813" spans="1:14" s="4" customFormat="1" ht="17.5" customHeight="1">
      <c r="A813" s="54"/>
      <c r="B813" s="54"/>
      <c r="D813" s="62"/>
      <c r="N813" s="17"/>
    </row>
    <row r="814" spans="1:14" s="4" customFormat="1" ht="17.5" customHeight="1">
      <c r="A814" s="54"/>
      <c r="B814" s="54"/>
      <c r="D814" s="62"/>
      <c r="N814" s="17"/>
    </row>
    <row r="815" spans="1:14" s="4" customFormat="1" ht="17.5" customHeight="1">
      <c r="A815" s="54"/>
      <c r="B815" s="54"/>
      <c r="D815" s="62"/>
      <c r="N815" s="17"/>
    </row>
    <row r="816" spans="1:14" s="4" customFormat="1" ht="17.5" customHeight="1">
      <c r="A816" s="54"/>
      <c r="B816" s="54"/>
      <c r="D816" s="62"/>
      <c r="N816" s="17"/>
    </row>
    <row r="817" spans="1:14" s="4" customFormat="1" ht="17.5" customHeight="1">
      <c r="A817" s="54"/>
      <c r="B817" s="54"/>
      <c r="D817" s="62"/>
      <c r="N817" s="17"/>
    </row>
    <row r="818" spans="1:14" s="4" customFormat="1" ht="17.5" customHeight="1">
      <c r="A818" s="54"/>
      <c r="B818" s="54"/>
      <c r="D818" s="62"/>
      <c r="N818" s="17"/>
    </row>
    <row r="819" spans="1:14" s="4" customFormat="1" ht="17.5" customHeight="1">
      <c r="A819" s="54"/>
      <c r="B819" s="54"/>
      <c r="D819" s="62"/>
      <c r="N819" s="17"/>
    </row>
    <row r="820" spans="1:14" s="4" customFormat="1" ht="17.5" customHeight="1">
      <c r="A820" s="54"/>
      <c r="B820" s="54"/>
      <c r="D820" s="62"/>
      <c r="N820" s="17"/>
    </row>
    <row r="821" spans="1:14" s="4" customFormat="1" ht="17.5" customHeight="1">
      <c r="A821" s="54"/>
      <c r="B821" s="54"/>
      <c r="D821" s="62"/>
      <c r="N821" s="17"/>
    </row>
    <row r="822" spans="1:14" s="4" customFormat="1" ht="17.5" customHeight="1">
      <c r="A822" s="54"/>
      <c r="B822" s="54"/>
      <c r="D822" s="62"/>
      <c r="N822" s="17"/>
    </row>
    <row r="823" spans="1:14" s="4" customFormat="1" ht="17.5" customHeight="1">
      <c r="A823" s="54"/>
      <c r="B823" s="54"/>
      <c r="D823" s="62"/>
      <c r="N823" s="17"/>
    </row>
    <row r="824" spans="1:14" s="4" customFormat="1" ht="17.5" customHeight="1">
      <c r="A824" s="54"/>
      <c r="B824" s="54"/>
      <c r="D824" s="62"/>
      <c r="N824" s="17"/>
    </row>
    <row r="825" spans="1:14" s="4" customFormat="1" ht="17.5" customHeight="1">
      <c r="A825" s="54"/>
      <c r="B825" s="54"/>
      <c r="D825" s="62"/>
      <c r="N825" s="17"/>
    </row>
    <row r="826" spans="1:14" s="4" customFormat="1" ht="17.5" customHeight="1">
      <c r="A826" s="54"/>
      <c r="B826" s="54"/>
      <c r="D826" s="62"/>
      <c r="N826" s="17"/>
    </row>
    <row r="827" spans="1:14" s="4" customFormat="1" ht="17.5" customHeight="1">
      <c r="A827" s="54"/>
      <c r="B827" s="54"/>
      <c r="D827" s="62"/>
      <c r="N827" s="17"/>
    </row>
    <row r="828" spans="1:14" s="4" customFormat="1" ht="17.5" customHeight="1">
      <c r="A828" s="54"/>
      <c r="B828" s="54"/>
      <c r="D828" s="62"/>
      <c r="N828" s="17"/>
    </row>
    <row r="829" spans="1:14" s="4" customFormat="1" ht="17.5" customHeight="1">
      <c r="A829" s="54"/>
      <c r="B829" s="54"/>
      <c r="D829" s="62"/>
      <c r="N829" s="17"/>
    </row>
    <row r="830" spans="1:14" s="4" customFormat="1" ht="17.5" customHeight="1">
      <c r="A830" s="54"/>
      <c r="B830" s="54"/>
      <c r="D830" s="62"/>
      <c r="N830" s="17"/>
    </row>
    <row r="831" spans="1:14" s="4" customFormat="1" ht="17.5" customHeight="1">
      <c r="A831" s="54"/>
      <c r="B831" s="54"/>
      <c r="D831" s="62"/>
      <c r="N831" s="17"/>
    </row>
    <row r="832" spans="1:14" s="4" customFormat="1" ht="17.5" customHeight="1">
      <c r="A832" s="54"/>
      <c r="B832" s="54"/>
      <c r="D832" s="62"/>
      <c r="N832" s="17"/>
    </row>
    <row r="833" spans="1:14" s="4" customFormat="1" ht="17.5" customHeight="1">
      <c r="A833" s="54"/>
      <c r="B833" s="54"/>
      <c r="D833" s="62"/>
      <c r="N833" s="17"/>
    </row>
    <row r="834" spans="1:14" s="4" customFormat="1" ht="17.5" customHeight="1">
      <c r="A834" s="54"/>
      <c r="B834" s="54"/>
      <c r="D834" s="62"/>
      <c r="N834" s="17"/>
    </row>
    <row r="835" spans="1:14" s="4" customFormat="1" ht="17.5" customHeight="1">
      <c r="A835" s="54"/>
      <c r="B835" s="54"/>
      <c r="D835" s="62"/>
      <c r="N835" s="17"/>
    </row>
    <row r="836" spans="1:14" s="4" customFormat="1" ht="17.5" customHeight="1">
      <c r="A836" s="54"/>
      <c r="B836" s="54"/>
      <c r="D836" s="62"/>
      <c r="N836" s="17"/>
    </row>
    <row r="837" spans="1:14" s="4" customFormat="1" ht="17.5" customHeight="1">
      <c r="A837" s="54"/>
      <c r="B837" s="54"/>
      <c r="D837" s="62"/>
      <c r="N837" s="17"/>
    </row>
    <row r="838" spans="1:14" s="4" customFormat="1" ht="17.5" customHeight="1">
      <c r="A838" s="54"/>
      <c r="B838" s="54"/>
      <c r="D838" s="62"/>
      <c r="N838" s="17"/>
    </row>
    <row r="839" spans="1:14" s="4" customFormat="1" ht="17.5" customHeight="1">
      <c r="A839" s="54"/>
      <c r="B839" s="54"/>
      <c r="D839" s="62"/>
      <c r="N839" s="17"/>
    </row>
    <row r="840" spans="1:14" s="4" customFormat="1" ht="17.5" customHeight="1">
      <c r="A840" s="54"/>
      <c r="B840" s="54"/>
      <c r="D840" s="62"/>
      <c r="N840" s="17"/>
    </row>
    <row r="841" spans="1:14" s="4" customFormat="1" ht="17.5" customHeight="1">
      <c r="A841" s="54"/>
      <c r="B841" s="54"/>
      <c r="D841" s="62"/>
      <c r="N841" s="17"/>
    </row>
    <row r="842" spans="1:14" s="4" customFormat="1" ht="17.5" customHeight="1">
      <c r="A842" s="54"/>
      <c r="B842" s="54"/>
      <c r="D842" s="62"/>
      <c r="N842" s="17"/>
    </row>
    <row r="843" spans="1:14" s="4" customFormat="1" ht="17.5" customHeight="1">
      <c r="A843" s="54"/>
      <c r="B843" s="54"/>
      <c r="D843" s="62"/>
      <c r="N843" s="17"/>
    </row>
    <row r="844" spans="1:14" s="4" customFormat="1" ht="17.5" customHeight="1">
      <c r="A844" s="54"/>
      <c r="B844" s="54"/>
      <c r="D844" s="62"/>
      <c r="N844" s="17"/>
    </row>
    <row r="845" spans="1:14" s="4" customFormat="1" ht="17.5" customHeight="1">
      <c r="A845" s="54"/>
      <c r="B845" s="54"/>
      <c r="D845" s="62"/>
      <c r="N845" s="17"/>
    </row>
    <row r="846" spans="1:14" s="4" customFormat="1" ht="17.5" customHeight="1">
      <c r="A846" s="54"/>
      <c r="B846" s="54"/>
      <c r="D846" s="62"/>
      <c r="N846" s="17"/>
    </row>
    <row r="847" spans="1:14" s="4" customFormat="1" ht="17.5" customHeight="1">
      <c r="A847" s="54"/>
      <c r="B847" s="54"/>
      <c r="D847" s="62"/>
      <c r="N847" s="17"/>
    </row>
    <row r="848" spans="1:14" s="4" customFormat="1" ht="17.5" customHeight="1">
      <c r="A848" s="54"/>
      <c r="B848" s="54"/>
      <c r="D848" s="62"/>
      <c r="N848" s="17"/>
    </row>
    <row r="849" spans="1:14" s="4" customFormat="1" ht="17.5" customHeight="1">
      <c r="A849" s="54"/>
      <c r="B849" s="54"/>
      <c r="D849" s="62"/>
      <c r="N849" s="17"/>
    </row>
    <row r="850" spans="1:14" s="4" customFormat="1" ht="17.5" customHeight="1">
      <c r="A850" s="54"/>
      <c r="B850" s="54"/>
      <c r="D850" s="62"/>
      <c r="N850" s="17"/>
    </row>
    <row r="851" spans="1:14" s="4" customFormat="1" ht="17.5" customHeight="1">
      <c r="A851" s="54"/>
      <c r="B851" s="54"/>
      <c r="D851" s="62"/>
      <c r="N851" s="17"/>
    </row>
    <row r="852" spans="1:14" s="4" customFormat="1" ht="17.5" customHeight="1">
      <c r="A852" s="54"/>
      <c r="B852" s="54"/>
      <c r="D852" s="62"/>
      <c r="N852" s="17"/>
    </row>
    <row r="853" spans="1:14" s="4" customFormat="1" ht="17.5" customHeight="1">
      <c r="A853" s="54"/>
      <c r="B853" s="54"/>
      <c r="D853" s="62"/>
      <c r="N853" s="17"/>
    </row>
    <row r="854" spans="1:14" s="4" customFormat="1" ht="17.5" customHeight="1">
      <c r="A854" s="54"/>
      <c r="B854" s="54"/>
      <c r="D854" s="62"/>
      <c r="N854" s="17"/>
    </row>
    <row r="855" spans="1:14" s="4" customFormat="1" ht="17.5" customHeight="1">
      <c r="A855" s="54"/>
      <c r="B855" s="54"/>
      <c r="D855" s="62"/>
      <c r="N855" s="17"/>
    </row>
    <row r="856" spans="1:14" s="4" customFormat="1" ht="17.5" customHeight="1">
      <c r="A856" s="54"/>
      <c r="B856" s="54"/>
      <c r="D856" s="62"/>
      <c r="N856" s="17"/>
    </row>
    <row r="857" spans="1:14" s="4" customFormat="1" ht="17.5" customHeight="1">
      <c r="A857" s="54"/>
      <c r="B857" s="54"/>
      <c r="D857" s="62"/>
      <c r="N857" s="17"/>
    </row>
    <row r="858" spans="1:14" s="4" customFormat="1" ht="17.5" customHeight="1">
      <c r="A858" s="54"/>
      <c r="B858" s="54"/>
      <c r="D858" s="62"/>
      <c r="N858" s="17"/>
    </row>
    <row r="859" spans="1:14" s="4" customFormat="1" ht="17.5" customHeight="1">
      <c r="A859" s="54"/>
      <c r="B859" s="54"/>
      <c r="D859" s="62"/>
      <c r="N859" s="17"/>
    </row>
    <row r="860" spans="1:14" s="4" customFormat="1" ht="17.5" customHeight="1">
      <c r="A860" s="54"/>
      <c r="B860" s="54"/>
      <c r="D860" s="62"/>
      <c r="N860" s="17"/>
    </row>
    <row r="861" spans="1:14" s="4" customFormat="1" ht="17.5" customHeight="1">
      <c r="A861" s="54"/>
      <c r="B861" s="54"/>
      <c r="D861" s="62"/>
      <c r="N861" s="17"/>
    </row>
    <row r="862" spans="1:14" s="4" customFormat="1" ht="17.5" customHeight="1">
      <c r="A862" s="54"/>
      <c r="B862" s="54"/>
      <c r="D862" s="62"/>
      <c r="N862" s="17"/>
    </row>
    <row r="863" spans="1:14" s="4" customFormat="1" ht="17.5" customHeight="1">
      <c r="A863" s="54"/>
      <c r="B863" s="54"/>
      <c r="D863" s="62"/>
      <c r="N863" s="17"/>
    </row>
    <row r="864" spans="1:14" s="4" customFormat="1" ht="17.5" customHeight="1">
      <c r="A864" s="54"/>
      <c r="B864" s="54"/>
      <c r="D864" s="62"/>
      <c r="N864" s="17"/>
    </row>
    <row r="865" spans="1:14" s="4" customFormat="1" ht="17.5" customHeight="1">
      <c r="A865" s="54"/>
      <c r="B865" s="54"/>
      <c r="D865" s="62"/>
      <c r="N865" s="17"/>
    </row>
    <row r="866" spans="1:14" s="4" customFormat="1" ht="17.5" customHeight="1">
      <c r="A866" s="54"/>
      <c r="B866" s="54"/>
      <c r="D866" s="62"/>
      <c r="N866" s="17"/>
    </row>
    <row r="867" spans="1:14" s="4" customFormat="1" ht="17.5" customHeight="1">
      <c r="A867" s="54"/>
      <c r="B867" s="54"/>
      <c r="D867" s="62"/>
      <c r="N867" s="17"/>
    </row>
    <row r="868" spans="1:14" s="4" customFormat="1" ht="17.5" customHeight="1">
      <c r="A868" s="54"/>
      <c r="B868" s="54"/>
      <c r="D868" s="62"/>
      <c r="N868" s="17"/>
    </row>
    <row r="869" spans="1:14" s="4" customFormat="1" ht="17.5" customHeight="1">
      <c r="A869" s="54"/>
      <c r="B869" s="54"/>
      <c r="D869" s="62"/>
      <c r="N869" s="17"/>
    </row>
    <row r="870" spans="1:14" s="4" customFormat="1" ht="17.5" customHeight="1">
      <c r="A870" s="54"/>
      <c r="B870" s="54"/>
      <c r="D870" s="62"/>
      <c r="N870" s="17"/>
    </row>
    <row r="871" spans="1:14" s="4" customFormat="1" ht="17.5" customHeight="1">
      <c r="A871" s="54"/>
      <c r="B871" s="54"/>
      <c r="D871" s="62"/>
      <c r="N871" s="17"/>
    </row>
    <row r="872" spans="1:14" s="4" customFormat="1" ht="17.5" customHeight="1">
      <c r="A872" s="54"/>
      <c r="B872" s="54"/>
      <c r="D872" s="62"/>
      <c r="N872" s="17"/>
    </row>
    <row r="873" spans="1:14" s="4" customFormat="1" ht="17.5" customHeight="1">
      <c r="A873" s="54"/>
      <c r="B873" s="54"/>
      <c r="D873" s="62"/>
      <c r="N873" s="17"/>
    </row>
    <row r="874" spans="1:14" s="4" customFormat="1" ht="17.5" customHeight="1">
      <c r="A874" s="54"/>
      <c r="B874" s="54"/>
      <c r="D874" s="62"/>
      <c r="N874" s="17"/>
    </row>
    <row r="875" spans="1:14" s="4" customFormat="1" ht="17.5" customHeight="1">
      <c r="A875" s="54"/>
      <c r="B875" s="54"/>
      <c r="D875" s="62"/>
      <c r="N875" s="17"/>
    </row>
    <row r="876" spans="1:14" s="4" customFormat="1" ht="17.5" customHeight="1">
      <c r="A876" s="54"/>
      <c r="B876" s="54"/>
      <c r="D876" s="62"/>
      <c r="N876" s="17"/>
    </row>
    <row r="877" spans="1:14" s="4" customFormat="1" ht="17.5" customHeight="1">
      <c r="A877" s="54"/>
      <c r="B877" s="54"/>
      <c r="D877" s="62"/>
      <c r="N877" s="17"/>
    </row>
    <row r="878" spans="1:14" s="4" customFormat="1" ht="17.5" customHeight="1">
      <c r="A878" s="54"/>
      <c r="B878" s="54"/>
      <c r="D878" s="62"/>
      <c r="N878" s="17"/>
    </row>
    <row r="879" spans="1:14" s="4" customFormat="1" ht="17.5" customHeight="1">
      <c r="A879" s="54"/>
      <c r="B879" s="54"/>
      <c r="D879" s="62"/>
      <c r="N879" s="17"/>
    </row>
    <row r="880" spans="1:14" s="4" customFormat="1" ht="17.5" customHeight="1">
      <c r="A880" s="54"/>
      <c r="B880" s="54"/>
      <c r="D880" s="62"/>
      <c r="N880" s="17"/>
    </row>
    <row r="881" spans="1:14" s="4" customFormat="1" ht="17.5" customHeight="1">
      <c r="A881" s="54"/>
      <c r="B881" s="54"/>
      <c r="D881" s="62"/>
      <c r="N881" s="17"/>
    </row>
    <row r="882" spans="1:14" s="4" customFormat="1" ht="17.5" customHeight="1">
      <c r="A882" s="54"/>
      <c r="B882" s="54"/>
      <c r="D882" s="62"/>
      <c r="N882" s="17"/>
    </row>
    <row r="883" spans="1:14" s="4" customFormat="1" ht="17.5" customHeight="1">
      <c r="A883" s="54"/>
      <c r="B883" s="54"/>
      <c r="D883" s="62"/>
      <c r="N883" s="17"/>
    </row>
    <row r="884" spans="1:14" s="4" customFormat="1" ht="17.5" customHeight="1">
      <c r="A884" s="54"/>
      <c r="B884" s="54"/>
      <c r="D884" s="62"/>
      <c r="N884" s="17"/>
    </row>
    <row r="885" spans="1:14" s="4" customFormat="1" ht="17.5" customHeight="1">
      <c r="A885" s="54"/>
      <c r="B885" s="54"/>
      <c r="D885" s="62"/>
      <c r="N885" s="17"/>
    </row>
    <row r="886" spans="1:14" s="4" customFormat="1" ht="17.5" customHeight="1">
      <c r="A886" s="54"/>
      <c r="B886" s="54"/>
      <c r="D886" s="62"/>
      <c r="N886" s="17"/>
    </row>
    <row r="887" spans="1:14" s="4" customFormat="1" ht="17.5" customHeight="1">
      <c r="A887" s="54"/>
      <c r="B887" s="54"/>
      <c r="D887" s="62"/>
      <c r="N887" s="17"/>
    </row>
    <row r="888" spans="1:14" s="4" customFormat="1" ht="17.5" customHeight="1">
      <c r="A888" s="54"/>
      <c r="B888" s="54"/>
      <c r="D888" s="62"/>
      <c r="N888" s="17"/>
    </row>
    <row r="889" spans="1:14" s="4" customFormat="1" ht="17.5" customHeight="1">
      <c r="A889" s="54"/>
      <c r="B889" s="54"/>
      <c r="D889" s="62"/>
      <c r="N889" s="17"/>
    </row>
    <row r="890" spans="1:14" s="4" customFormat="1" ht="17.5" customHeight="1">
      <c r="A890" s="54"/>
      <c r="B890" s="54"/>
      <c r="D890" s="62"/>
      <c r="N890" s="17"/>
    </row>
    <row r="891" spans="1:14" s="4" customFormat="1" ht="17.5" customHeight="1">
      <c r="A891" s="54"/>
      <c r="B891" s="54"/>
      <c r="D891" s="62"/>
      <c r="N891" s="17"/>
    </row>
    <row r="892" spans="1:14" s="4" customFormat="1" ht="17.5" customHeight="1">
      <c r="A892" s="54"/>
      <c r="B892" s="54"/>
      <c r="D892" s="62"/>
      <c r="N892" s="17"/>
    </row>
    <row r="893" spans="1:14" s="4" customFormat="1" ht="17.5" customHeight="1">
      <c r="A893" s="54"/>
      <c r="B893" s="54"/>
      <c r="D893" s="62"/>
      <c r="N893" s="17"/>
    </row>
    <row r="894" spans="1:14" s="4" customFormat="1" ht="17.5" customHeight="1">
      <c r="A894" s="54"/>
      <c r="B894" s="54"/>
      <c r="D894" s="62"/>
      <c r="N894" s="17"/>
    </row>
    <row r="895" spans="1:14" s="4" customFormat="1" ht="17.5" customHeight="1">
      <c r="A895" s="54"/>
      <c r="B895" s="54"/>
      <c r="D895" s="62"/>
      <c r="N895" s="17"/>
    </row>
    <row r="896" spans="1:14" s="4" customFormat="1" ht="17.5" customHeight="1">
      <c r="A896" s="54"/>
      <c r="B896" s="54"/>
      <c r="D896" s="62"/>
      <c r="N896" s="17"/>
    </row>
    <row r="897" spans="1:14" s="4" customFormat="1" ht="17.5" customHeight="1">
      <c r="A897" s="54"/>
      <c r="B897" s="54"/>
      <c r="D897" s="62"/>
      <c r="N897" s="17"/>
    </row>
    <row r="898" spans="1:14" s="4" customFormat="1" ht="17.5" customHeight="1">
      <c r="A898" s="54"/>
      <c r="B898" s="54"/>
      <c r="D898" s="62"/>
      <c r="N898" s="17"/>
    </row>
    <row r="899" spans="1:14" s="4" customFormat="1" ht="17.5" customHeight="1">
      <c r="A899" s="54"/>
      <c r="B899" s="54"/>
      <c r="D899" s="62"/>
      <c r="N899" s="17"/>
    </row>
    <row r="900" spans="1:14" s="4" customFormat="1" ht="17.5" customHeight="1">
      <c r="A900" s="54"/>
      <c r="B900" s="54"/>
      <c r="D900" s="62"/>
      <c r="N900" s="17"/>
    </row>
    <row r="901" spans="1:14" s="4" customFormat="1" ht="17.5" customHeight="1">
      <c r="A901" s="54"/>
      <c r="B901" s="54"/>
      <c r="D901" s="62"/>
      <c r="N901" s="17"/>
    </row>
    <row r="902" spans="1:14" s="4" customFormat="1" ht="17.5" customHeight="1">
      <c r="A902" s="54"/>
      <c r="B902" s="54"/>
      <c r="D902" s="62"/>
      <c r="N902" s="17"/>
    </row>
    <row r="903" spans="1:14" s="4" customFormat="1" ht="17.5" customHeight="1">
      <c r="A903" s="54"/>
      <c r="B903" s="54"/>
      <c r="D903" s="62"/>
      <c r="N903" s="17"/>
    </row>
    <row r="904" spans="1:14" s="4" customFormat="1" ht="17.5" customHeight="1">
      <c r="A904" s="54"/>
      <c r="B904" s="54"/>
      <c r="D904" s="62"/>
      <c r="N904" s="17"/>
    </row>
    <row r="905" spans="1:14" s="4" customFormat="1" ht="17.5" customHeight="1">
      <c r="A905" s="54"/>
      <c r="B905" s="54"/>
      <c r="D905" s="62"/>
      <c r="N905" s="17"/>
    </row>
    <row r="906" spans="1:14" s="4" customFormat="1" ht="17.5" customHeight="1">
      <c r="A906" s="54"/>
      <c r="B906" s="54"/>
      <c r="D906" s="62"/>
      <c r="N906" s="17"/>
    </row>
    <row r="907" spans="1:14" s="4" customFormat="1" ht="17.5" customHeight="1">
      <c r="A907" s="54"/>
      <c r="B907" s="54"/>
      <c r="D907" s="62"/>
      <c r="N907" s="17"/>
    </row>
    <row r="908" spans="1:14" s="4" customFormat="1" ht="17.5" customHeight="1">
      <c r="A908" s="54"/>
      <c r="B908" s="54"/>
      <c r="D908" s="62"/>
      <c r="N908" s="17"/>
    </row>
    <row r="909" spans="1:14" s="4" customFormat="1" ht="17.5" customHeight="1">
      <c r="A909" s="54"/>
      <c r="B909" s="54"/>
      <c r="D909" s="62"/>
      <c r="N909" s="17"/>
    </row>
    <row r="910" spans="1:14" s="4" customFormat="1" ht="17.5" customHeight="1">
      <c r="A910" s="54"/>
      <c r="B910" s="54"/>
      <c r="D910" s="62"/>
      <c r="N910" s="17"/>
    </row>
    <row r="911" spans="1:14" s="4" customFormat="1" ht="17.5" customHeight="1">
      <c r="A911" s="54"/>
      <c r="B911" s="54"/>
      <c r="D911" s="62"/>
      <c r="N911" s="17"/>
    </row>
    <row r="912" spans="1:14" s="4" customFormat="1" ht="17.5" customHeight="1">
      <c r="A912" s="54"/>
      <c r="B912" s="54"/>
      <c r="D912" s="62"/>
      <c r="N912" s="17"/>
    </row>
    <row r="913" spans="1:14" s="4" customFormat="1" ht="17.5" customHeight="1">
      <c r="A913" s="54"/>
      <c r="B913" s="54"/>
      <c r="D913" s="62"/>
      <c r="N913" s="17"/>
    </row>
    <row r="914" spans="1:14" s="4" customFormat="1" ht="17.5" customHeight="1">
      <c r="A914" s="54"/>
      <c r="B914" s="54"/>
      <c r="D914" s="62"/>
      <c r="N914" s="17"/>
    </row>
    <row r="915" spans="1:14" s="4" customFormat="1" ht="17.5" customHeight="1">
      <c r="A915" s="54"/>
      <c r="B915" s="54"/>
      <c r="D915" s="62"/>
      <c r="N915" s="17"/>
    </row>
    <row r="916" spans="1:14" s="4" customFormat="1" ht="17.5" customHeight="1">
      <c r="A916" s="54"/>
      <c r="B916" s="54"/>
      <c r="D916" s="62"/>
      <c r="N916" s="17"/>
    </row>
    <row r="917" spans="1:14" s="4" customFormat="1" ht="17.5" customHeight="1">
      <c r="A917" s="54"/>
      <c r="B917" s="54"/>
      <c r="D917" s="62"/>
      <c r="N917" s="17"/>
    </row>
    <row r="918" spans="1:14" s="4" customFormat="1" ht="17.5" customHeight="1">
      <c r="A918" s="54"/>
      <c r="B918" s="54"/>
      <c r="D918" s="62"/>
      <c r="N918" s="17"/>
    </row>
    <row r="919" spans="1:14" s="4" customFormat="1" ht="17.5" customHeight="1">
      <c r="A919" s="54"/>
      <c r="B919" s="54"/>
      <c r="D919" s="62"/>
      <c r="N919" s="17"/>
    </row>
    <row r="920" spans="1:14" s="4" customFormat="1" ht="17.5" customHeight="1">
      <c r="A920" s="54"/>
      <c r="B920" s="54"/>
      <c r="D920" s="62"/>
      <c r="N920" s="17"/>
    </row>
    <row r="921" spans="1:14" s="4" customFormat="1" ht="17.5" customHeight="1">
      <c r="A921" s="54"/>
      <c r="B921" s="54"/>
      <c r="D921" s="62"/>
      <c r="N921" s="17"/>
    </row>
    <row r="922" spans="1:14" s="4" customFormat="1" ht="17.5" customHeight="1">
      <c r="A922" s="54"/>
      <c r="B922" s="54"/>
      <c r="D922" s="62"/>
      <c r="N922" s="17"/>
    </row>
    <row r="923" spans="1:14" s="4" customFormat="1" ht="17.5" customHeight="1">
      <c r="A923" s="54"/>
      <c r="B923" s="54"/>
      <c r="D923" s="62"/>
      <c r="N923" s="17"/>
    </row>
    <row r="924" spans="1:14" s="4" customFormat="1" ht="17.5" customHeight="1">
      <c r="A924" s="54"/>
      <c r="B924" s="54"/>
      <c r="D924" s="62"/>
      <c r="N924" s="17"/>
    </row>
    <row r="925" spans="1:14" s="4" customFormat="1" ht="17.5" customHeight="1">
      <c r="A925" s="54"/>
      <c r="B925" s="54"/>
      <c r="D925" s="62"/>
      <c r="N925" s="17"/>
    </row>
    <row r="926" spans="1:14" s="4" customFormat="1" ht="17.5" customHeight="1">
      <c r="A926" s="54"/>
      <c r="B926" s="54"/>
      <c r="D926" s="62"/>
      <c r="N926" s="17"/>
    </row>
    <row r="927" spans="1:14" s="4" customFormat="1" ht="17.5" customHeight="1">
      <c r="A927" s="54"/>
      <c r="B927" s="54"/>
      <c r="D927" s="62"/>
      <c r="N927" s="17"/>
    </row>
    <row r="928" spans="1:14" s="4" customFormat="1" ht="17.5" customHeight="1">
      <c r="A928" s="54"/>
      <c r="B928" s="54"/>
      <c r="D928" s="62"/>
      <c r="N928" s="17"/>
    </row>
    <row r="929" spans="1:14" s="4" customFormat="1" ht="17.5" customHeight="1">
      <c r="A929" s="54"/>
      <c r="B929" s="54"/>
      <c r="D929" s="62"/>
      <c r="N929" s="17"/>
    </row>
    <row r="930" spans="1:14" s="4" customFormat="1" ht="17.5" customHeight="1">
      <c r="A930" s="54"/>
      <c r="B930" s="54"/>
      <c r="D930" s="62"/>
      <c r="N930" s="17"/>
    </row>
    <row r="931" spans="1:14" s="4" customFormat="1" ht="17.5" customHeight="1">
      <c r="A931" s="54"/>
      <c r="B931" s="54"/>
      <c r="D931" s="62"/>
      <c r="N931" s="17"/>
    </row>
    <row r="932" spans="1:14" s="4" customFormat="1" ht="17.5" customHeight="1">
      <c r="A932" s="54"/>
      <c r="B932" s="54"/>
      <c r="D932" s="62"/>
      <c r="N932" s="17"/>
    </row>
    <row r="933" spans="1:14" s="4" customFormat="1" ht="17.5" customHeight="1">
      <c r="A933" s="54"/>
      <c r="B933" s="54"/>
      <c r="D933" s="62"/>
      <c r="N933" s="17"/>
    </row>
    <row r="934" spans="1:14" s="4" customFormat="1" ht="17.5" customHeight="1">
      <c r="A934" s="54"/>
      <c r="B934" s="54"/>
      <c r="D934" s="62"/>
      <c r="N934" s="17"/>
    </row>
    <row r="935" spans="1:14" s="4" customFormat="1" ht="17.5" customHeight="1">
      <c r="A935" s="54"/>
      <c r="B935" s="54"/>
      <c r="D935" s="62"/>
      <c r="N935" s="17"/>
    </row>
    <row r="936" spans="1:14" s="4" customFormat="1" ht="17.5" customHeight="1">
      <c r="A936" s="54"/>
      <c r="B936" s="54"/>
      <c r="D936" s="62"/>
      <c r="N936" s="17"/>
    </row>
    <row r="937" spans="1:14" s="4" customFormat="1" ht="17.5" customHeight="1">
      <c r="A937" s="54"/>
      <c r="B937" s="54"/>
      <c r="D937" s="62"/>
      <c r="N937" s="17"/>
    </row>
    <row r="938" spans="1:14" s="4" customFormat="1" ht="17.5" customHeight="1">
      <c r="A938" s="54"/>
      <c r="B938" s="54"/>
      <c r="D938" s="62"/>
      <c r="N938" s="17"/>
    </row>
    <row r="939" spans="1:14" s="4" customFormat="1" ht="17.5" customHeight="1">
      <c r="A939" s="54"/>
      <c r="B939" s="54"/>
      <c r="D939" s="62"/>
      <c r="N939" s="17"/>
    </row>
    <row r="940" spans="1:14" s="4" customFormat="1" ht="17.5" customHeight="1">
      <c r="A940" s="54"/>
      <c r="B940" s="54"/>
      <c r="D940" s="62"/>
      <c r="N940" s="17"/>
    </row>
    <row r="941" spans="1:14" s="4" customFormat="1" ht="17.5" customHeight="1">
      <c r="A941" s="54"/>
      <c r="B941" s="54"/>
      <c r="D941" s="62"/>
      <c r="N941" s="17"/>
    </row>
    <row r="942" spans="1:14" s="4" customFormat="1" ht="17.5" customHeight="1">
      <c r="A942" s="54"/>
      <c r="B942" s="54"/>
      <c r="D942" s="62"/>
      <c r="N942" s="17"/>
    </row>
    <row r="943" spans="1:14" s="4" customFormat="1" ht="17.5" customHeight="1">
      <c r="A943" s="54"/>
      <c r="B943" s="54"/>
      <c r="D943" s="62"/>
      <c r="N943" s="17"/>
    </row>
    <row r="944" spans="1:14" s="4" customFormat="1" ht="17.5" customHeight="1">
      <c r="A944" s="54"/>
      <c r="B944" s="54"/>
      <c r="D944" s="62"/>
      <c r="N944" s="17"/>
    </row>
    <row r="945" spans="1:14" s="4" customFormat="1" ht="17.5" customHeight="1">
      <c r="A945" s="54"/>
      <c r="B945" s="54"/>
      <c r="D945" s="62"/>
      <c r="N945" s="17"/>
    </row>
    <row r="946" spans="1:14" s="4" customFormat="1" ht="17.5" customHeight="1">
      <c r="A946" s="54"/>
      <c r="B946" s="54"/>
      <c r="D946" s="62"/>
      <c r="N946" s="17"/>
    </row>
    <row r="947" spans="1:14" s="4" customFormat="1" ht="17.5" customHeight="1">
      <c r="A947" s="54"/>
      <c r="B947" s="54"/>
      <c r="D947" s="62"/>
      <c r="N947" s="17"/>
    </row>
    <row r="948" spans="1:14" s="4" customFormat="1" ht="17.5" customHeight="1">
      <c r="A948" s="54"/>
      <c r="B948" s="54"/>
      <c r="D948" s="62"/>
      <c r="N948" s="17"/>
    </row>
    <row r="949" spans="1:14" s="4" customFormat="1" ht="17.5" customHeight="1">
      <c r="A949" s="54"/>
      <c r="B949" s="54"/>
      <c r="D949" s="62"/>
      <c r="N949" s="17"/>
    </row>
    <row r="950" spans="1:14" s="4" customFormat="1" ht="17.5" customHeight="1">
      <c r="A950" s="54"/>
      <c r="B950" s="54"/>
      <c r="D950" s="62"/>
      <c r="N950" s="17"/>
    </row>
    <row r="951" spans="1:14" s="4" customFormat="1" ht="17.5" customHeight="1">
      <c r="A951" s="54"/>
      <c r="B951" s="54"/>
      <c r="D951" s="62"/>
      <c r="N951" s="17"/>
    </row>
    <row r="952" spans="1:14" s="4" customFormat="1" ht="17.5" customHeight="1">
      <c r="A952" s="54"/>
      <c r="B952" s="54"/>
      <c r="D952" s="62"/>
      <c r="N952" s="17"/>
    </row>
    <row r="953" spans="1:14" s="4" customFormat="1" ht="17.5" customHeight="1">
      <c r="A953" s="54"/>
      <c r="B953" s="54"/>
      <c r="D953" s="62"/>
      <c r="N953" s="17"/>
    </row>
    <row r="954" spans="1:14" s="4" customFormat="1" ht="17.5" customHeight="1">
      <c r="A954" s="54"/>
      <c r="B954" s="54"/>
      <c r="D954" s="62"/>
      <c r="N954" s="17"/>
    </row>
    <row r="955" spans="1:14" s="4" customFormat="1" ht="17.5" customHeight="1">
      <c r="A955" s="54"/>
      <c r="B955" s="54"/>
      <c r="D955" s="62"/>
      <c r="N955" s="17"/>
    </row>
    <row r="956" spans="1:14" s="4" customFormat="1" ht="17.5" customHeight="1">
      <c r="A956" s="54"/>
      <c r="B956" s="54"/>
      <c r="D956" s="62"/>
      <c r="N956" s="17"/>
    </row>
    <row r="957" spans="1:14" s="4" customFormat="1" ht="17.5" customHeight="1">
      <c r="A957" s="54"/>
      <c r="B957" s="54"/>
      <c r="D957" s="62"/>
      <c r="N957" s="17"/>
    </row>
    <row r="958" spans="1:14" s="4" customFormat="1" ht="17.5" customHeight="1">
      <c r="A958" s="54"/>
      <c r="B958" s="54"/>
      <c r="D958" s="62"/>
      <c r="N958" s="17"/>
    </row>
    <row r="959" spans="1:14" s="4" customFormat="1" ht="17.5" customHeight="1">
      <c r="A959" s="54"/>
      <c r="B959" s="54"/>
      <c r="D959" s="62"/>
      <c r="N959" s="17"/>
    </row>
    <row r="960" spans="1:14" s="4" customFormat="1" ht="17.5" customHeight="1">
      <c r="A960" s="54"/>
      <c r="B960" s="54"/>
      <c r="D960" s="62"/>
      <c r="N960" s="17"/>
    </row>
    <row r="961" spans="1:14" s="4" customFormat="1" ht="17.5" customHeight="1">
      <c r="A961" s="54"/>
      <c r="B961" s="54"/>
      <c r="D961" s="62"/>
      <c r="N961" s="17"/>
    </row>
    <row r="962" spans="1:14" s="4" customFormat="1" ht="17.5" customHeight="1">
      <c r="A962" s="54"/>
      <c r="B962" s="54"/>
      <c r="D962" s="62"/>
      <c r="N962" s="17"/>
    </row>
    <row r="963" spans="1:14" s="4" customFormat="1" ht="17.5" customHeight="1">
      <c r="A963" s="54"/>
      <c r="B963" s="54"/>
      <c r="D963" s="62"/>
      <c r="N963" s="17"/>
    </row>
    <row r="964" spans="1:14" s="4" customFormat="1" ht="17.5" customHeight="1">
      <c r="A964" s="54"/>
      <c r="B964" s="54"/>
      <c r="D964" s="62"/>
      <c r="N964" s="17"/>
    </row>
    <row r="965" spans="1:14" s="4" customFormat="1" ht="17.5" customHeight="1">
      <c r="A965" s="54"/>
      <c r="B965" s="54"/>
      <c r="D965" s="62"/>
      <c r="N965" s="17"/>
    </row>
    <row r="966" spans="1:14" s="4" customFormat="1" ht="17.5" customHeight="1">
      <c r="A966" s="54"/>
      <c r="B966" s="54"/>
      <c r="D966" s="62"/>
      <c r="N966" s="17"/>
    </row>
    <row r="967" spans="1:14" s="4" customFormat="1" ht="17.5" customHeight="1">
      <c r="A967" s="54"/>
      <c r="B967" s="54"/>
      <c r="D967" s="62"/>
      <c r="N967" s="17"/>
    </row>
    <row r="968" spans="1:14" s="4" customFormat="1" ht="17.5" customHeight="1">
      <c r="A968" s="54"/>
      <c r="B968" s="54"/>
      <c r="D968" s="62"/>
      <c r="N968" s="17"/>
    </row>
    <row r="969" spans="1:14" s="4" customFormat="1" ht="17.5" customHeight="1">
      <c r="A969" s="54"/>
      <c r="B969" s="54"/>
      <c r="D969" s="62"/>
      <c r="N969" s="17"/>
    </row>
    <row r="970" spans="1:14" s="4" customFormat="1" ht="17.5" customHeight="1">
      <c r="A970" s="54"/>
      <c r="B970" s="54"/>
      <c r="D970" s="62"/>
      <c r="N970" s="17"/>
    </row>
    <row r="971" spans="1:14" s="4" customFormat="1" ht="17.5" customHeight="1">
      <c r="A971" s="54"/>
      <c r="B971" s="54"/>
      <c r="D971" s="62"/>
      <c r="N971" s="17"/>
    </row>
    <row r="972" spans="1:14" s="4" customFormat="1" ht="17.5" customHeight="1">
      <c r="A972" s="54"/>
      <c r="B972" s="54"/>
      <c r="D972" s="62"/>
      <c r="N972" s="17"/>
    </row>
    <row r="973" spans="1:14" s="4" customFormat="1" ht="17.5" customHeight="1">
      <c r="A973" s="54"/>
      <c r="B973" s="54"/>
      <c r="D973" s="62"/>
      <c r="N973" s="17"/>
    </row>
    <row r="974" spans="1:14" s="4" customFormat="1" ht="17.5" customHeight="1">
      <c r="A974" s="54"/>
      <c r="B974" s="54"/>
      <c r="D974" s="62"/>
      <c r="N974" s="17"/>
    </row>
    <row r="975" spans="1:14" s="4" customFormat="1" ht="17.5" customHeight="1">
      <c r="A975" s="54"/>
      <c r="B975" s="54"/>
      <c r="D975" s="62"/>
      <c r="N975" s="17"/>
    </row>
    <row r="976" spans="1:14" s="4" customFormat="1" ht="17.5" customHeight="1">
      <c r="A976" s="54"/>
      <c r="B976" s="54"/>
      <c r="D976" s="62"/>
      <c r="N976" s="17"/>
    </row>
    <row r="977" spans="1:14" s="4" customFormat="1" ht="17.5" customHeight="1">
      <c r="A977" s="54"/>
      <c r="B977" s="54"/>
      <c r="D977" s="62"/>
      <c r="N977" s="17"/>
    </row>
    <row r="978" spans="1:14" s="4" customFormat="1" ht="17.5" customHeight="1">
      <c r="A978" s="54"/>
      <c r="B978" s="54"/>
      <c r="D978" s="62"/>
      <c r="N978" s="17"/>
    </row>
    <row r="979" spans="1:14" s="4" customFormat="1" ht="17.5" customHeight="1">
      <c r="A979" s="54"/>
      <c r="B979" s="54"/>
      <c r="D979" s="62"/>
      <c r="N979" s="17"/>
    </row>
    <row r="980" spans="1:14" s="4" customFormat="1" ht="17.5" customHeight="1">
      <c r="A980" s="54"/>
      <c r="B980" s="54"/>
      <c r="D980" s="62"/>
      <c r="N980" s="17"/>
    </row>
    <row r="981" spans="1:14" s="4" customFormat="1" ht="17.5" customHeight="1">
      <c r="A981" s="54"/>
      <c r="B981" s="54"/>
      <c r="D981" s="62"/>
      <c r="N981" s="17"/>
    </row>
    <row r="982" spans="1:14" s="4" customFormat="1" ht="17.5" customHeight="1">
      <c r="A982" s="54"/>
      <c r="B982" s="54"/>
      <c r="D982" s="62"/>
      <c r="N982" s="17"/>
    </row>
    <row r="983" spans="1:14" s="4" customFormat="1" ht="17.5" customHeight="1">
      <c r="A983" s="54"/>
      <c r="B983" s="54"/>
      <c r="D983" s="62"/>
      <c r="N983" s="17"/>
    </row>
    <row r="984" spans="1:14" s="4" customFormat="1" ht="17.5" customHeight="1">
      <c r="A984" s="54"/>
      <c r="B984" s="54"/>
      <c r="D984" s="62"/>
      <c r="N984" s="17"/>
    </row>
    <row r="985" spans="1:14" s="4" customFormat="1" ht="17.5" customHeight="1">
      <c r="A985" s="54"/>
      <c r="B985" s="54"/>
      <c r="D985" s="62"/>
      <c r="N985" s="17"/>
    </row>
    <row r="986" spans="1:14" s="4" customFormat="1" ht="17.5" customHeight="1">
      <c r="A986" s="54"/>
      <c r="B986" s="54"/>
      <c r="D986" s="62"/>
      <c r="N986" s="17"/>
    </row>
    <row r="987" spans="1:14" s="4" customFormat="1" ht="17.5" customHeight="1">
      <c r="A987" s="54"/>
      <c r="B987" s="54"/>
      <c r="D987" s="62"/>
      <c r="N987" s="17"/>
    </row>
    <row r="988" spans="1:14" s="4" customFormat="1" ht="17.5" customHeight="1">
      <c r="A988" s="54"/>
      <c r="B988" s="54"/>
      <c r="D988" s="62"/>
      <c r="N988" s="17"/>
    </row>
    <row r="989" spans="1:14" s="4" customFormat="1" ht="17.5" customHeight="1">
      <c r="A989" s="54"/>
      <c r="B989" s="54"/>
      <c r="D989" s="62"/>
      <c r="N989" s="17"/>
    </row>
    <row r="990" spans="1:14" s="4" customFormat="1" ht="17.5" customHeight="1">
      <c r="A990" s="54"/>
      <c r="B990" s="54"/>
      <c r="D990" s="62"/>
      <c r="N990" s="17"/>
    </row>
    <row r="991" spans="1:14" s="4" customFormat="1" ht="17.5" customHeight="1">
      <c r="A991" s="54"/>
      <c r="B991" s="54"/>
      <c r="D991" s="62"/>
      <c r="N991" s="17"/>
    </row>
    <row r="992" spans="1:14" s="4" customFormat="1" ht="17.5" customHeight="1">
      <c r="A992" s="54"/>
      <c r="B992" s="54"/>
      <c r="D992" s="62"/>
      <c r="N992" s="17"/>
    </row>
    <row r="993" spans="1:14" s="4" customFormat="1" ht="17.5" customHeight="1">
      <c r="A993" s="54"/>
      <c r="B993" s="54"/>
      <c r="D993" s="62"/>
      <c r="N993" s="17"/>
    </row>
    <row r="994" spans="1:14" s="4" customFormat="1" ht="17.5" customHeight="1">
      <c r="A994" s="54"/>
      <c r="B994" s="54"/>
      <c r="D994" s="62"/>
      <c r="N994" s="17"/>
    </row>
    <row r="995" spans="1:14" s="4" customFormat="1" ht="17.5" customHeight="1">
      <c r="A995" s="54"/>
      <c r="B995" s="54"/>
      <c r="D995" s="62"/>
      <c r="N995" s="17"/>
    </row>
    <row r="996" spans="1:14" s="4" customFormat="1" ht="17.5" customHeight="1">
      <c r="A996" s="54"/>
      <c r="B996" s="54"/>
      <c r="D996" s="62"/>
      <c r="N996" s="17"/>
    </row>
    <row r="997" spans="1:14" s="4" customFormat="1" ht="17.5" customHeight="1">
      <c r="A997" s="54"/>
      <c r="B997" s="54"/>
      <c r="D997" s="62"/>
      <c r="N997" s="17"/>
    </row>
    <row r="998" spans="1:14" s="4" customFormat="1" ht="17.5" customHeight="1">
      <c r="A998" s="54"/>
      <c r="B998" s="54"/>
      <c r="D998" s="62"/>
      <c r="N998" s="17"/>
    </row>
    <row r="999" spans="1:14" s="4" customFormat="1" ht="17.5" customHeight="1">
      <c r="A999" s="54"/>
      <c r="B999" s="54"/>
      <c r="D999" s="62"/>
      <c r="N999" s="17"/>
    </row>
    <row r="1000" spans="1:14" s="4" customFormat="1" ht="17.5" customHeight="1">
      <c r="A1000" s="54"/>
      <c r="B1000" s="54"/>
      <c r="D1000" s="62"/>
      <c r="N1000" s="17"/>
    </row>
    <row r="1001" spans="1:14" s="4" customFormat="1" ht="17.5" customHeight="1">
      <c r="A1001" s="54"/>
      <c r="B1001" s="54"/>
      <c r="D1001" s="62"/>
      <c r="N1001" s="17"/>
    </row>
    <row r="1002" spans="1:14" s="4" customFormat="1" ht="17.5" customHeight="1">
      <c r="A1002" s="54"/>
      <c r="B1002" s="54"/>
      <c r="D1002" s="62"/>
      <c r="N1002" s="17"/>
    </row>
    <row r="1003" spans="1:14" s="4" customFormat="1" ht="17.5" customHeight="1">
      <c r="A1003" s="54"/>
      <c r="B1003" s="54"/>
      <c r="D1003" s="62"/>
      <c r="N1003" s="17"/>
    </row>
    <row r="1004" spans="1:14" s="4" customFormat="1" ht="17.5" customHeight="1">
      <c r="A1004" s="54"/>
      <c r="B1004" s="54"/>
      <c r="D1004" s="62"/>
      <c r="N1004" s="17"/>
    </row>
    <row r="1005" spans="1:14" s="4" customFormat="1" ht="17.5" customHeight="1">
      <c r="A1005" s="54"/>
      <c r="B1005" s="54"/>
      <c r="D1005" s="62"/>
      <c r="N1005" s="17"/>
    </row>
    <row r="1006" spans="1:14" s="4" customFormat="1" ht="17.5" customHeight="1">
      <c r="A1006" s="54"/>
      <c r="B1006" s="54"/>
      <c r="D1006" s="62"/>
      <c r="N1006" s="17"/>
    </row>
    <row r="1007" spans="1:14" s="4" customFormat="1" ht="17.5" customHeight="1">
      <c r="A1007" s="54"/>
      <c r="B1007" s="54"/>
      <c r="D1007" s="62"/>
      <c r="N1007" s="17"/>
    </row>
    <row r="1008" spans="1:14" s="4" customFormat="1" ht="17.5" customHeight="1">
      <c r="A1008" s="54"/>
      <c r="B1008" s="54"/>
      <c r="D1008" s="62"/>
      <c r="N1008" s="17"/>
    </row>
    <row r="1009" spans="1:14" s="4" customFormat="1" ht="17.5" customHeight="1">
      <c r="A1009" s="54"/>
      <c r="B1009" s="54"/>
      <c r="D1009" s="62"/>
      <c r="N1009" s="17"/>
    </row>
    <row r="1010" spans="1:14" s="4" customFormat="1" ht="17.5" customHeight="1">
      <c r="A1010" s="54"/>
      <c r="B1010" s="54"/>
      <c r="D1010" s="62"/>
      <c r="N1010" s="17"/>
    </row>
    <row r="1011" spans="1:14" s="4" customFormat="1" ht="17.5" customHeight="1">
      <c r="A1011" s="54"/>
      <c r="B1011" s="54"/>
      <c r="D1011" s="62"/>
      <c r="N1011" s="17"/>
    </row>
    <row r="1012" spans="1:14" s="4" customFormat="1" ht="17.5" customHeight="1">
      <c r="A1012" s="54"/>
      <c r="B1012" s="54"/>
      <c r="D1012" s="62"/>
      <c r="N1012" s="17"/>
    </row>
    <row r="1013" spans="1:14" s="4" customFormat="1" ht="17.5" customHeight="1">
      <c r="A1013" s="54"/>
      <c r="B1013" s="54"/>
      <c r="D1013" s="62"/>
      <c r="N1013" s="17"/>
    </row>
    <row r="1014" spans="1:14" s="4" customFormat="1" ht="17.5" customHeight="1">
      <c r="A1014" s="54"/>
      <c r="B1014" s="54"/>
      <c r="D1014" s="62"/>
      <c r="N1014" s="17"/>
    </row>
    <row r="1015" spans="1:14" s="4" customFormat="1" ht="17.5" customHeight="1">
      <c r="A1015" s="54"/>
      <c r="B1015" s="54"/>
      <c r="D1015" s="62"/>
      <c r="N1015" s="17"/>
    </row>
    <row r="1016" spans="1:14" s="4" customFormat="1" ht="17.5" customHeight="1">
      <c r="A1016" s="54"/>
      <c r="B1016" s="54"/>
      <c r="D1016" s="62"/>
      <c r="N1016" s="17"/>
    </row>
    <row r="1017" spans="1:14" s="4" customFormat="1" ht="17.5" customHeight="1">
      <c r="A1017" s="54"/>
      <c r="B1017" s="54"/>
      <c r="D1017" s="62"/>
      <c r="N1017" s="17"/>
    </row>
    <row r="1018" spans="1:14" s="4" customFormat="1" ht="17.5" customHeight="1">
      <c r="A1018" s="54"/>
      <c r="B1018" s="54"/>
      <c r="D1018" s="62"/>
      <c r="N1018" s="17"/>
    </row>
    <row r="1019" spans="1:14" s="4" customFormat="1" ht="17.5" customHeight="1">
      <c r="A1019" s="54"/>
      <c r="B1019" s="54"/>
      <c r="D1019" s="62"/>
      <c r="N1019" s="17"/>
    </row>
    <row r="1020" spans="1:14" s="4" customFormat="1" ht="17.5" customHeight="1">
      <c r="A1020" s="54"/>
      <c r="B1020" s="54"/>
      <c r="D1020" s="62"/>
      <c r="N1020" s="17"/>
    </row>
    <row r="1021" spans="1:14" s="4" customFormat="1" ht="17.5" customHeight="1">
      <c r="A1021" s="54"/>
      <c r="B1021" s="54"/>
      <c r="D1021" s="62"/>
      <c r="N1021" s="17"/>
    </row>
    <row r="1022" spans="1:14" s="4" customFormat="1" ht="17.5" customHeight="1">
      <c r="A1022" s="54"/>
      <c r="B1022" s="54"/>
      <c r="D1022" s="62"/>
      <c r="N1022" s="17"/>
    </row>
    <row r="1023" spans="1:14" s="4" customFormat="1" ht="17.5" customHeight="1">
      <c r="A1023" s="54"/>
      <c r="B1023" s="54"/>
      <c r="D1023" s="62"/>
      <c r="N1023" s="17"/>
    </row>
    <row r="1024" spans="1:14" s="4" customFormat="1" ht="17.5" customHeight="1">
      <c r="A1024" s="54"/>
      <c r="B1024" s="54"/>
      <c r="D1024" s="62"/>
      <c r="N1024" s="17"/>
    </row>
    <row r="1025" spans="1:14" s="4" customFormat="1" ht="17.5" customHeight="1">
      <c r="A1025" s="54"/>
      <c r="B1025" s="54"/>
      <c r="D1025" s="62"/>
      <c r="N1025" s="17"/>
    </row>
    <row r="1026" spans="1:14" s="4" customFormat="1" ht="17.5" customHeight="1">
      <c r="A1026" s="54"/>
      <c r="B1026" s="54"/>
      <c r="D1026" s="62"/>
      <c r="N1026" s="17"/>
    </row>
    <row r="1027" spans="1:14" s="4" customFormat="1" ht="17.5" customHeight="1">
      <c r="A1027" s="54"/>
      <c r="B1027" s="54"/>
      <c r="D1027" s="62"/>
      <c r="N1027" s="17"/>
    </row>
    <row r="1028" spans="1:14" s="4" customFormat="1" ht="17.5" customHeight="1">
      <c r="A1028" s="54"/>
      <c r="B1028" s="54"/>
      <c r="D1028" s="62"/>
      <c r="N1028" s="17"/>
    </row>
    <row r="1029" spans="1:14" s="4" customFormat="1" ht="17.5" customHeight="1">
      <c r="A1029" s="54"/>
      <c r="B1029" s="54"/>
      <c r="D1029" s="62"/>
      <c r="N1029" s="17"/>
    </row>
    <row r="1030" spans="1:14" s="4" customFormat="1" ht="17.5" customHeight="1">
      <c r="A1030" s="54"/>
      <c r="B1030" s="54"/>
      <c r="D1030" s="62"/>
      <c r="N1030" s="17"/>
    </row>
    <row r="1031" spans="1:14" s="4" customFormat="1" ht="17.5" customHeight="1">
      <c r="A1031" s="54"/>
      <c r="B1031" s="54"/>
      <c r="D1031" s="62"/>
      <c r="N1031" s="17"/>
    </row>
    <row r="1032" spans="1:14" s="4" customFormat="1" ht="17.5" customHeight="1">
      <c r="A1032" s="54"/>
      <c r="B1032" s="54"/>
      <c r="D1032" s="62"/>
      <c r="N1032" s="17"/>
    </row>
    <row r="1033" spans="1:14" s="4" customFormat="1" ht="17.5" customHeight="1">
      <c r="A1033" s="54"/>
      <c r="B1033" s="54"/>
      <c r="D1033" s="62"/>
      <c r="N1033" s="17"/>
    </row>
    <row r="1034" spans="1:14" s="4" customFormat="1" ht="17.5" customHeight="1">
      <c r="A1034" s="54"/>
      <c r="B1034" s="54"/>
      <c r="D1034" s="62"/>
      <c r="N1034" s="17"/>
    </row>
    <row r="1035" spans="1:14" s="4" customFormat="1" ht="17.5" customHeight="1">
      <c r="A1035" s="54"/>
      <c r="B1035" s="54"/>
      <c r="D1035" s="62"/>
      <c r="N1035" s="17"/>
    </row>
    <row r="1036" spans="1:14" s="4" customFormat="1" ht="17.5" customHeight="1">
      <c r="A1036" s="54"/>
      <c r="B1036" s="54"/>
      <c r="D1036" s="62"/>
      <c r="N1036" s="17"/>
    </row>
    <row r="1037" spans="1:14" s="4" customFormat="1" ht="17.5" customHeight="1">
      <c r="A1037" s="54"/>
      <c r="B1037" s="54"/>
      <c r="D1037" s="62"/>
      <c r="N1037" s="17"/>
    </row>
    <row r="1038" spans="1:14" s="4" customFormat="1" ht="17.5" customHeight="1">
      <c r="A1038" s="54"/>
      <c r="B1038" s="54"/>
      <c r="D1038" s="62"/>
      <c r="N1038" s="17"/>
    </row>
    <row r="1039" spans="1:14" s="4" customFormat="1" ht="17.5" customHeight="1">
      <c r="A1039" s="54"/>
      <c r="B1039" s="54"/>
      <c r="D1039" s="62"/>
      <c r="N1039" s="17"/>
    </row>
    <row r="1040" spans="1:14" s="4" customFormat="1" ht="17.5" customHeight="1">
      <c r="A1040" s="54"/>
      <c r="B1040" s="54"/>
      <c r="D1040" s="62"/>
      <c r="N1040" s="17"/>
    </row>
    <row r="1041" spans="1:14" s="4" customFormat="1" ht="17.5" customHeight="1">
      <c r="A1041" s="54"/>
      <c r="B1041" s="54"/>
      <c r="D1041" s="62"/>
      <c r="N1041" s="17"/>
    </row>
    <row r="1042" spans="1:14" s="4" customFormat="1" ht="17.5" customHeight="1">
      <c r="A1042" s="54"/>
      <c r="B1042" s="54"/>
      <c r="D1042" s="62"/>
      <c r="N1042" s="17"/>
    </row>
    <row r="1043" spans="1:14" s="4" customFormat="1" ht="17.5" customHeight="1">
      <c r="A1043" s="54"/>
      <c r="B1043" s="54"/>
      <c r="D1043" s="62"/>
      <c r="N1043" s="17"/>
    </row>
    <row r="1044" spans="1:14" s="4" customFormat="1" ht="17.5" customHeight="1">
      <c r="A1044" s="54"/>
      <c r="B1044" s="54"/>
      <c r="D1044" s="62"/>
      <c r="N1044" s="17"/>
    </row>
    <row r="1045" spans="1:14" s="4" customFormat="1" ht="17.5" customHeight="1">
      <c r="A1045" s="54"/>
      <c r="B1045" s="54"/>
      <c r="D1045" s="62"/>
      <c r="N1045" s="17"/>
    </row>
    <row r="1046" spans="1:14" s="4" customFormat="1" ht="17.5" customHeight="1">
      <c r="A1046" s="54"/>
      <c r="B1046" s="54"/>
      <c r="D1046" s="62"/>
      <c r="N1046" s="17"/>
    </row>
    <row r="1047" spans="1:14" s="4" customFormat="1" ht="17.5" customHeight="1">
      <c r="A1047" s="54"/>
      <c r="B1047" s="54"/>
      <c r="D1047" s="62"/>
      <c r="N1047" s="17"/>
    </row>
    <row r="1048" spans="1:14" s="4" customFormat="1" ht="17.5" customHeight="1">
      <c r="A1048" s="54"/>
      <c r="B1048" s="54"/>
      <c r="D1048" s="62"/>
      <c r="N1048" s="17"/>
    </row>
    <row r="1049" spans="1:14" s="4" customFormat="1" ht="17.5" customHeight="1">
      <c r="A1049" s="54"/>
      <c r="B1049" s="54"/>
      <c r="D1049" s="62"/>
      <c r="N1049" s="17"/>
    </row>
    <row r="1050" spans="1:14" s="4" customFormat="1" ht="17.5" customHeight="1">
      <c r="A1050" s="54"/>
      <c r="B1050" s="54"/>
      <c r="D1050" s="62"/>
      <c r="N1050" s="17"/>
    </row>
    <row r="1051" spans="1:14" s="4" customFormat="1" ht="17.5" customHeight="1">
      <c r="A1051" s="54"/>
      <c r="B1051" s="54"/>
      <c r="D1051" s="62"/>
      <c r="N1051" s="17"/>
    </row>
    <row r="1052" spans="1:14" s="4" customFormat="1" ht="17.5" customHeight="1">
      <c r="A1052" s="54"/>
      <c r="B1052" s="54"/>
      <c r="D1052" s="62"/>
      <c r="N1052" s="17"/>
    </row>
    <row r="1053" spans="1:14" s="4" customFormat="1" ht="17.5" customHeight="1">
      <c r="A1053" s="54"/>
      <c r="B1053" s="54"/>
      <c r="D1053" s="62"/>
      <c r="N1053" s="17"/>
    </row>
    <row r="1054" spans="1:14" s="4" customFormat="1" ht="17.5" customHeight="1">
      <c r="A1054" s="54"/>
      <c r="B1054" s="54"/>
      <c r="D1054" s="62"/>
      <c r="N1054" s="17"/>
    </row>
    <row r="1055" spans="1:14" s="4" customFormat="1" ht="17.5" customHeight="1">
      <c r="A1055" s="54"/>
      <c r="B1055" s="54"/>
      <c r="D1055" s="62"/>
      <c r="N1055" s="17"/>
    </row>
    <row r="1056" spans="1:14" s="4" customFormat="1" ht="17.5" customHeight="1">
      <c r="A1056" s="54"/>
      <c r="B1056" s="54"/>
      <c r="D1056" s="62"/>
      <c r="N1056" s="17"/>
    </row>
    <row r="1057" spans="1:14" s="4" customFormat="1" ht="17.5" customHeight="1">
      <c r="A1057" s="54"/>
      <c r="B1057" s="54"/>
      <c r="D1057" s="62"/>
      <c r="N1057" s="17"/>
    </row>
    <row r="1058" spans="1:14" s="4" customFormat="1" ht="17.5" customHeight="1">
      <c r="A1058" s="54"/>
      <c r="B1058" s="54"/>
      <c r="D1058" s="62"/>
      <c r="N1058" s="17"/>
    </row>
    <row r="1059" spans="1:14" s="4" customFormat="1" ht="17.5" customHeight="1">
      <c r="A1059" s="54"/>
      <c r="B1059" s="54"/>
      <c r="D1059" s="62"/>
      <c r="N1059" s="17"/>
    </row>
    <row r="1060" spans="1:14" s="4" customFormat="1" ht="17.5" customHeight="1">
      <c r="A1060" s="54"/>
      <c r="B1060" s="54"/>
      <c r="D1060" s="62"/>
      <c r="N1060" s="17"/>
    </row>
    <row r="1061" spans="1:14" s="4" customFormat="1" ht="17.5" customHeight="1">
      <c r="A1061" s="54"/>
      <c r="B1061" s="54"/>
      <c r="D1061" s="62"/>
      <c r="N1061" s="17"/>
    </row>
    <row r="1062" spans="1:14" s="4" customFormat="1" ht="17.5" customHeight="1">
      <c r="A1062" s="54"/>
      <c r="B1062" s="54"/>
      <c r="D1062" s="62"/>
      <c r="N1062" s="17"/>
    </row>
    <row r="1063" spans="1:14" s="4" customFormat="1" ht="17.5" customHeight="1">
      <c r="A1063" s="54"/>
      <c r="B1063" s="54"/>
      <c r="D1063" s="62"/>
      <c r="N1063" s="17"/>
    </row>
    <row r="1064" spans="1:14" s="4" customFormat="1" ht="17.5" customHeight="1">
      <c r="A1064" s="54"/>
      <c r="B1064" s="54"/>
      <c r="D1064" s="62"/>
      <c r="N1064" s="17"/>
    </row>
    <row r="1065" spans="1:14" s="4" customFormat="1" ht="17.5" customHeight="1">
      <c r="A1065" s="54"/>
      <c r="B1065" s="54"/>
      <c r="D1065" s="62"/>
      <c r="N1065" s="17"/>
    </row>
    <row r="1066" spans="1:14" s="4" customFormat="1" ht="17.5" customHeight="1">
      <c r="A1066" s="54"/>
      <c r="B1066" s="54"/>
      <c r="D1066" s="62"/>
      <c r="N1066" s="17"/>
    </row>
    <row r="1067" spans="1:14" s="4" customFormat="1" ht="17.5" customHeight="1">
      <c r="A1067" s="54"/>
      <c r="B1067" s="54"/>
      <c r="D1067" s="62"/>
      <c r="N1067" s="17"/>
    </row>
    <row r="1068" spans="1:14" s="4" customFormat="1" ht="17.5" customHeight="1">
      <c r="A1068" s="54"/>
      <c r="B1068" s="54"/>
      <c r="D1068" s="62"/>
      <c r="N1068" s="17"/>
    </row>
    <row r="1069" spans="1:14" s="4" customFormat="1" ht="17.5" customHeight="1">
      <c r="A1069" s="54"/>
      <c r="B1069" s="54"/>
      <c r="D1069" s="62"/>
      <c r="N1069" s="17"/>
    </row>
    <row r="1070" spans="1:14" s="4" customFormat="1" ht="17.5" customHeight="1">
      <c r="A1070" s="54"/>
      <c r="B1070" s="54"/>
      <c r="D1070" s="62"/>
      <c r="N1070" s="17"/>
    </row>
    <row r="1071" spans="1:14" s="4" customFormat="1" ht="17.5" customHeight="1">
      <c r="A1071" s="54"/>
      <c r="B1071" s="54"/>
      <c r="D1071" s="62"/>
      <c r="N1071" s="17"/>
    </row>
    <row r="1072" spans="1:14" s="4" customFormat="1" ht="17.5" customHeight="1">
      <c r="A1072" s="54"/>
      <c r="B1072" s="54"/>
      <c r="D1072" s="62"/>
      <c r="N1072" s="17"/>
    </row>
    <row r="1073" spans="1:14" s="4" customFormat="1" ht="17.5" customHeight="1">
      <c r="A1073" s="54"/>
      <c r="B1073" s="54"/>
      <c r="D1073" s="62"/>
      <c r="N1073" s="17"/>
    </row>
    <row r="1074" spans="1:14" s="4" customFormat="1" ht="17.5" customHeight="1">
      <c r="A1074" s="54"/>
      <c r="B1074" s="54"/>
      <c r="D1074" s="62"/>
      <c r="N1074" s="17"/>
    </row>
    <row r="1075" spans="1:14" s="4" customFormat="1" ht="17.5" customHeight="1">
      <c r="A1075" s="54"/>
      <c r="B1075" s="54"/>
      <c r="D1075" s="62"/>
      <c r="N1075" s="17"/>
    </row>
    <row r="1076" spans="1:14" s="4" customFormat="1" ht="17.5" customHeight="1">
      <c r="A1076" s="54"/>
      <c r="B1076" s="54"/>
      <c r="D1076" s="62"/>
      <c r="N1076" s="17"/>
    </row>
    <row r="1077" spans="1:14" s="4" customFormat="1" ht="17.5" customHeight="1">
      <c r="A1077" s="54"/>
      <c r="B1077" s="54"/>
      <c r="D1077" s="62"/>
      <c r="N1077" s="17"/>
    </row>
    <row r="1078" spans="1:14" s="4" customFormat="1" ht="17.5" customHeight="1">
      <c r="A1078" s="54"/>
      <c r="B1078" s="54"/>
      <c r="D1078" s="62"/>
      <c r="N1078" s="17"/>
    </row>
    <row r="1079" spans="1:14" s="4" customFormat="1" ht="17.5" customHeight="1">
      <c r="A1079" s="54"/>
      <c r="B1079" s="54"/>
      <c r="D1079" s="62"/>
      <c r="N1079" s="17"/>
    </row>
    <row r="1080" spans="1:14" s="4" customFormat="1" ht="17.5" customHeight="1">
      <c r="A1080" s="54"/>
      <c r="B1080" s="54"/>
      <c r="D1080" s="62"/>
      <c r="N1080" s="17"/>
    </row>
    <row r="1081" spans="1:14" s="4" customFormat="1" ht="17.5" customHeight="1">
      <c r="A1081" s="54"/>
      <c r="B1081" s="54"/>
      <c r="D1081" s="62"/>
      <c r="N1081" s="17"/>
    </row>
    <row r="1082" spans="1:14" s="4" customFormat="1" ht="17.5" customHeight="1">
      <c r="A1082" s="54"/>
      <c r="B1082" s="54"/>
      <c r="D1082" s="62"/>
      <c r="N1082" s="17"/>
    </row>
    <row r="1083" spans="1:14" s="4" customFormat="1" ht="17.5" customHeight="1">
      <c r="A1083" s="54"/>
      <c r="B1083" s="54"/>
      <c r="D1083" s="62"/>
      <c r="N1083" s="17"/>
    </row>
    <row r="1084" spans="1:14" s="4" customFormat="1" ht="17.5" customHeight="1">
      <c r="A1084" s="54"/>
      <c r="B1084" s="54"/>
      <c r="D1084" s="62"/>
      <c r="N1084" s="17"/>
    </row>
    <row r="1085" spans="1:14" s="4" customFormat="1" ht="17.5" customHeight="1">
      <c r="A1085" s="54"/>
      <c r="B1085" s="54"/>
      <c r="D1085" s="62"/>
      <c r="N1085" s="17"/>
    </row>
    <row r="1086" spans="1:14" s="4" customFormat="1" ht="17.5" customHeight="1">
      <c r="A1086" s="54"/>
      <c r="B1086" s="54"/>
      <c r="D1086" s="62"/>
      <c r="N1086" s="17"/>
    </row>
    <row r="1087" spans="1:14" s="4" customFormat="1" ht="17.5" customHeight="1">
      <c r="A1087" s="54"/>
      <c r="B1087" s="54"/>
      <c r="D1087" s="62"/>
      <c r="N1087" s="17"/>
    </row>
    <row r="1088" spans="1:14" s="4" customFormat="1" ht="17.5" customHeight="1">
      <c r="A1088" s="54"/>
      <c r="B1088" s="54"/>
      <c r="D1088" s="62"/>
      <c r="N1088" s="17"/>
    </row>
    <row r="1089" spans="1:14" s="4" customFormat="1" ht="17.5" customHeight="1">
      <c r="A1089" s="54"/>
      <c r="B1089" s="54"/>
      <c r="D1089" s="62"/>
      <c r="N1089" s="17"/>
    </row>
    <row r="1090" spans="1:14" s="4" customFormat="1" ht="17.5" customHeight="1">
      <c r="A1090" s="54"/>
      <c r="B1090" s="54"/>
      <c r="D1090" s="62"/>
      <c r="N1090" s="17"/>
    </row>
    <row r="1091" spans="1:14" s="4" customFormat="1" ht="17.5" customHeight="1">
      <c r="A1091" s="54"/>
      <c r="B1091" s="54"/>
      <c r="D1091" s="62"/>
      <c r="N1091" s="17"/>
    </row>
    <row r="1092" spans="1:14" s="4" customFormat="1" ht="17.5" customHeight="1">
      <c r="A1092" s="54"/>
      <c r="B1092" s="54"/>
      <c r="D1092" s="62"/>
      <c r="N1092" s="17"/>
    </row>
    <row r="1093" spans="1:14" s="4" customFormat="1" ht="17.5" customHeight="1">
      <c r="A1093" s="54"/>
      <c r="B1093" s="54"/>
      <c r="D1093" s="62"/>
      <c r="N1093" s="17"/>
    </row>
    <row r="1094" spans="1:14" s="4" customFormat="1" ht="17.5" customHeight="1">
      <c r="A1094" s="54"/>
      <c r="B1094" s="54"/>
      <c r="D1094" s="62"/>
      <c r="N1094" s="17"/>
    </row>
    <row r="1095" spans="1:14" s="4" customFormat="1" ht="17.5" customHeight="1">
      <c r="A1095" s="54"/>
      <c r="B1095" s="54"/>
      <c r="D1095" s="62"/>
      <c r="N1095" s="17"/>
    </row>
    <row r="1096" spans="1:14" s="4" customFormat="1" ht="17.5" customHeight="1">
      <c r="A1096" s="54"/>
      <c r="B1096" s="54"/>
      <c r="D1096" s="62"/>
      <c r="N1096" s="17"/>
    </row>
    <row r="1097" spans="1:14" s="4" customFormat="1" ht="17.5" customHeight="1">
      <c r="A1097" s="54"/>
      <c r="B1097" s="54"/>
      <c r="D1097" s="62"/>
      <c r="N1097" s="17"/>
    </row>
    <row r="1098" spans="1:14" s="4" customFormat="1" ht="17.5" customHeight="1">
      <c r="A1098" s="54"/>
      <c r="B1098" s="54"/>
      <c r="D1098" s="62"/>
      <c r="N1098" s="17"/>
    </row>
    <row r="1099" spans="1:14" s="4" customFormat="1" ht="17.5" customHeight="1">
      <c r="A1099" s="54"/>
      <c r="B1099" s="54"/>
      <c r="D1099" s="62"/>
      <c r="N1099" s="17"/>
    </row>
    <row r="1100" spans="1:14" s="4" customFormat="1" ht="17.5" customHeight="1">
      <c r="A1100" s="54"/>
      <c r="B1100" s="54"/>
      <c r="D1100" s="62"/>
      <c r="N1100" s="17"/>
    </row>
    <row r="1101" spans="1:14" s="4" customFormat="1" ht="17.5" customHeight="1">
      <c r="A1101" s="54"/>
      <c r="B1101" s="54"/>
      <c r="D1101" s="62"/>
      <c r="N1101" s="17"/>
    </row>
    <row r="1102" spans="1:14" s="4" customFormat="1" ht="17.5" customHeight="1">
      <c r="A1102" s="54"/>
      <c r="B1102" s="54"/>
      <c r="D1102" s="62"/>
      <c r="N1102" s="17"/>
    </row>
    <row r="1103" spans="1:14" s="4" customFormat="1" ht="17.5" customHeight="1">
      <c r="A1103" s="54"/>
      <c r="B1103" s="54"/>
      <c r="D1103" s="62"/>
      <c r="N1103" s="17"/>
    </row>
    <row r="1104" spans="1:14" s="4" customFormat="1" ht="17.5" customHeight="1">
      <c r="A1104" s="54"/>
      <c r="B1104" s="54"/>
      <c r="D1104" s="62"/>
      <c r="N1104" s="17"/>
    </row>
    <row r="1105" spans="1:14" s="4" customFormat="1" ht="17.5" customHeight="1">
      <c r="A1105" s="54"/>
      <c r="B1105" s="54"/>
      <c r="D1105" s="62"/>
      <c r="N1105" s="17"/>
    </row>
    <row r="1106" spans="1:14" s="4" customFormat="1" ht="17.5" customHeight="1">
      <c r="A1106" s="54"/>
      <c r="B1106" s="54"/>
      <c r="D1106" s="62"/>
      <c r="N1106" s="17"/>
    </row>
    <row r="1107" spans="1:14" s="4" customFormat="1" ht="17.5" customHeight="1">
      <c r="A1107" s="54"/>
      <c r="B1107" s="54"/>
      <c r="D1107" s="62"/>
      <c r="N1107" s="17"/>
    </row>
    <row r="1108" spans="1:14" s="4" customFormat="1" ht="17.5" customHeight="1">
      <c r="A1108" s="54"/>
      <c r="B1108" s="54"/>
      <c r="D1108" s="62"/>
      <c r="N1108" s="17"/>
    </row>
    <row r="1109" spans="1:14" s="4" customFormat="1" ht="17.5" customHeight="1">
      <c r="A1109" s="54"/>
      <c r="B1109" s="54"/>
      <c r="D1109" s="62"/>
      <c r="N1109" s="17"/>
    </row>
    <row r="1110" spans="1:14" s="4" customFormat="1" ht="17.5" customHeight="1">
      <c r="A1110" s="54"/>
      <c r="B1110" s="54"/>
      <c r="D1110" s="62"/>
      <c r="N1110" s="17"/>
    </row>
    <row r="1111" spans="1:14" s="4" customFormat="1" ht="17.5" customHeight="1">
      <c r="A1111" s="54"/>
      <c r="B1111" s="54"/>
      <c r="D1111" s="62"/>
      <c r="N1111" s="17"/>
    </row>
    <row r="1112" spans="1:14" s="4" customFormat="1" ht="17.5" customHeight="1">
      <c r="A1112" s="54"/>
      <c r="B1112" s="54"/>
      <c r="D1112" s="62"/>
      <c r="N1112" s="17"/>
    </row>
    <row r="1113" spans="1:14" s="4" customFormat="1" ht="17.5" customHeight="1">
      <c r="A1113" s="54"/>
      <c r="B1113" s="54"/>
      <c r="D1113" s="62"/>
      <c r="N1113" s="17"/>
    </row>
    <row r="1114" spans="1:14" s="4" customFormat="1" ht="17.5" customHeight="1">
      <c r="A1114" s="54"/>
      <c r="B1114" s="54"/>
      <c r="D1114" s="62"/>
      <c r="N1114" s="17"/>
    </row>
    <row r="1115" spans="1:14" s="4" customFormat="1" ht="17.5" customHeight="1">
      <c r="A1115" s="54"/>
      <c r="B1115" s="54"/>
      <c r="D1115" s="62"/>
      <c r="N1115" s="17"/>
    </row>
    <row r="1116" spans="1:14" s="4" customFormat="1" ht="17.5" customHeight="1">
      <c r="A1116" s="54"/>
      <c r="B1116" s="54"/>
      <c r="D1116" s="62"/>
      <c r="N1116" s="17"/>
    </row>
    <row r="1117" spans="1:14" s="4" customFormat="1" ht="17.5" customHeight="1">
      <c r="A1117" s="54"/>
      <c r="B1117" s="54"/>
      <c r="D1117" s="62"/>
      <c r="N1117" s="17"/>
    </row>
    <row r="1118" spans="1:14" s="4" customFormat="1" ht="17.5" customHeight="1">
      <c r="A1118" s="54"/>
      <c r="B1118" s="54"/>
      <c r="D1118" s="62"/>
      <c r="N1118" s="17"/>
    </row>
    <row r="1119" spans="1:14" s="4" customFormat="1" ht="17.5" customHeight="1">
      <c r="A1119" s="54"/>
      <c r="B1119" s="54"/>
      <c r="D1119" s="62"/>
      <c r="N1119" s="17"/>
    </row>
    <row r="1120" spans="1:14" s="4" customFormat="1" ht="17.5" customHeight="1">
      <c r="A1120" s="54"/>
      <c r="B1120" s="54"/>
      <c r="D1120" s="62"/>
      <c r="N1120" s="17"/>
    </row>
    <row r="1121" spans="1:14" s="4" customFormat="1" ht="17.5" customHeight="1">
      <c r="A1121" s="54"/>
      <c r="B1121" s="54"/>
      <c r="D1121" s="62"/>
      <c r="N1121" s="17"/>
    </row>
    <row r="1122" spans="1:14" s="4" customFormat="1" ht="17.5" customHeight="1">
      <c r="A1122" s="54"/>
      <c r="B1122" s="54"/>
      <c r="D1122" s="62"/>
      <c r="N1122" s="17"/>
    </row>
    <row r="1123" spans="1:14" s="4" customFormat="1" ht="17.5" customHeight="1">
      <c r="A1123" s="54"/>
      <c r="B1123" s="54"/>
      <c r="D1123" s="62"/>
      <c r="N1123" s="17"/>
    </row>
    <row r="1124" spans="1:14" s="4" customFormat="1" ht="17.5" customHeight="1">
      <c r="A1124" s="54"/>
      <c r="B1124" s="54"/>
      <c r="D1124" s="62"/>
      <c r="N1124" s="17"/>
    </row>
    <row r="1125" spans="1:14" s="4" customFormat="1" ht="17.5" customHeight="1">
      <c r="A1125" s="54"/>
      <c r="B1125" s="54"/>
      <c r="D1125" s="62"/>
      <c r="N1125" s="17"/>
    </row>
    <row r="1126" spans="1:14" s="4" customFormat="1" ht="17.5" customHeight="1">
      <c r="A1126" s="54"/>
      <c r="B1126" s="54"/>
      <c r="D1126" s="62"/>
      <c r="N1126" s="17"/>
    </row>
    <row r="1127" spans="1:14" s="4" customFormat="1" ht="17.5" customHeight="1">
      <c r="A1127" s="54"/>
      <c r="B1127" s="54"/>
      <c r="D1127" s="62"/>
      <c r="N1127" s="17"/>
    </row>
    <row r="1128" spans="1:14" s="4" customFormat="1" ht="17.5" customHeight="1">
      <c r="A1128" s="54"/>
      <c r="B1128" s="54"/>
      <c r="D1128" s="62"/>
      <c r="N1128" s="17"/>
    </row>
    <row r="1129" spans="1:14" s="4" customFormat="1" ht="17.5" customHeight="1">
      <c r="A1129" s="54"/>
      <c r="B1129" s="54"/>
      <c r="D1129" s="62"/>
      <c r="N1129" s="17"/>
    </row>
    <row r="1130" spans="1:14" s="4" customFormat="1" ht="17.5" customHeight="1">
      <c r="A1130" s="54"/>
      <c r="B1130" s="54"/>
      <c r="D1130" s="62"/>
      <c r="N1130" s="17"/>
    </row>
    <row r="1131" spans="1:14" s="4" customFormat="1" ht="17.5" customHeight="1">
      <c r="A1131" s="54"/>
      <c r="B1131" s="54"/>
      <c r="D1131" s="62"/>
      <c r="N1131" s="17"/>
    </row>
    <row r="1132" spans="1:14" s="4" customFormat="1" ht="17.5" customHeight="1">
      <c r="A1132" s="54"/>
      <c r="B1132" s="54"/>
      <c r="D1132" s="62"/>
      <c r="N1132" s="17"/>
    </row>
    <row r="1133" spans="1:14" s="4" customFormat="1" ht="17.5" customHeight="1">
      <c r="A1133" s="54"/>
      <c r="B1133" s="54"/>
      <c r="D1133" s="62"/>
      <c r="N1133" s="17"/>
    </row>
    <row r="1134" spans="1:14" s="4" customFormat="1" ht="17.5" customHeight="1">
      <c r="A1134" s="54"/>
      <c r="B1134" s="54"/>
      <c r="D1134" s="62"/>
      <c r="N1134" s="17"/>
    </row>
    <row r="1135" spans="1:14" s="4" customFormat="1" ht="17.5" customHeight="1">
      <c r="A1135" s="54"/>
      <c r="B1135" s="54"/>
      <c r="D1135" s="62"/>
      <c r="N1135" s="17"/>
    </row>
    <row r="1136" spans="1:14" s="4" customFormat="1" ht="17.5" customHeight="1">
      <c r="A1136" s="54"/>
      <c r="B1136" s="54"/>
      <c r="D1136" s="62"/>
      <c r="N1136" s="17"/>
    </row>
    <row r="1137" spans="1:14" s="4" customFormat="1" ht="17.5" customHeight="1">
      <c r="A1137" s="54"/>
      <c r="B1137" s="54"/>
      <c r="D1137" s="62"/>
      <c r="N1137" s="17"/>
    </row>
    <row r="1138" spans="1:14" s="4" customFormat="1" ht="17.5" customHeight="1">
      <c r="A1138" s="54"/>
      <c r="B1138" s="54"/>
      <c r="D1138" s="62"/>
      <c r="N1138" s="17"/>
    </row>
    <row r="1139" spans="1:14" s="4" customFormat="1" ht="17.5" customHeight="1">
      <c r="A1139" s="54"/>
      <c r="B1139" s="54"/>
      <c r="D1139" s="62"/>
      <c r="N1139" s="17"/>
    </row>
    <row r="1140" spans="1:14" s="4" customFormat="1" ht="17.5" customHeight="1">
      <c r="A1140" s="54"/>
      <c r="B1140" s="54"/>
      <c r="D1140" s="62"/>
      <c r="N1140" s="17"/>
    </row>
    <row r="1141" spans="1:14" s="4" customFormat="1" ht="17.5" customHeight="1">
      <c r="A1141" s="54"/>
      <c r="B1141" s="54"/>
      <c r="D1141" s="62"/>
      <c r="N1141" s="17"/>
    </row>
    <row r="1142" spans="1:14" s="4" customFormat="1" ht="17.5" customHeight="1">
      <c r="A1142" s="54"/>
      <c r="B1142" s="54"/>
      <c r="D1142" s="62"/>
      <c r="N1142" s="17"/>
    </row>
    <row r="1143" spans="1:14" s="4" customFormat="1" ht="17.5" customHeight="1">
      <c r="A1143" s="54"/>
      <c r="B1143" s="54"/>
      <c r="D1143" s="62"/>
      <c r="N1143" s="17"/>
    </row>
    <row r="1144" spans="1:14" s="4" customFormat="1" ht="17.5" customHeight="1">
      <c r="A1144" s="54"/>
      <c r="B1144" s="54"/>
      <c r="D1144" s="62"/>
      <c r="N1144" s="17"/>
    </row>
    <row r="1145" spans="1:14" s="4" customFormat="1" ht="17.5" customHeight="1">
      <c r="A1145" s="54"/>
      <c r="B1145" s="54"/>
      <c r="D1145" s="62"/>
      <c r="N1145" s="17"/>
    </row>
    <row r="1146" spans="1:14" s="4" customFormat="1" ht="17.5" customHeight="1">
      <c r="A1146" s="54"/>
      <c r="B1146" s="54"/>
      <c r="D1146" s="62"/>
      <c r="N1146" s="17"/>
    </row>
    <row r="1147" spans="1:14" s="4" customFormat="1" ht="17.5" customHeight="1">
      <c r="A1147" s="54"/>
      <c r="B1147" s="54"/>
      <c r="D1147" s="62"/>
      <c r="N1147" s="17"/>
    </row>
    <row r="1148" spans="1:14" s="4" customFormat="1" ht="17.5" customHeight="1">
      <c r="A1148" s="54"/>
      <c r="B1148" s="54"/>
      <c r="D1148" s="62"/>
      <c r="N1148" s="17"/>
    </row>
    <row r="1149" spans="1:14" s="4" customFormat="1" ht="17.5" customHeight="1">
      <c r="A1149" s="54"/>
      <c r="B1149" s="54"/>
      <c r="D1149" s="62"/>
      <c r="N1149" s="17"/>
    </row>
    <row r="1150" spans="1:14" s="4" customFormat="1" ht="17.5" customHeight="1">
      <c r="A1150" s="54"/>
      <c r="B1150" s="54"/>
      <c r="D1150" s="62"/>
      <c r="N1150" s="17"/>
    </row>
    <row r="1151" spans="1:14" s="4" customFormat="1" ht="17.5" customHeight="1">
      <c r="A1151" s="54"/>
      <c r="B1151" s="54"/>
      <c r="D1151" s="62"/>
      <c r="N1151" s="17"/>
    </row>
    <row r="1152" spans="1:14" s="4" customFormat="1" ht="17.5" customHeight="1">
      <c r="A1152" s="54"/>
      <c r="B1152" s="54"/>
      <c r="D1152" s="62"/>
      <c r="N1152" s="17"/>
    </row>
    <row r="1153" spans="1:14" s="4" customFormat="1" ht="17.5" customHeight="1">
      <c r="A1153" s="54"/>
      <c r="B1153" s="54"/>
      <c r="D1153" s="62"/>
      <c r="N1153" s="17"/>
    </row>
    <row r="1154" spans="1:14" s="4" customFormat="1" ht="17.5" customHeight="1">
      <c r="A1154" s="54"/>
      <c r="B1154" s="54"/>
      <c r="D1154" s="62"/>
      <c r="N1154" s="17"/>
    </row>
    <row r="1155" spans="1:14" s="4" customFormat="1" ht="17.5" customHeight="1">
      <c r="A1155" s="54"/>
      <c r="B1155" s="54"/>
      <c r="D1155" s="62"/>
      <c r="N1155" s="17"/>
    </row>
    <row r="1156" spans="1:14" s="4" customFormat="1" ht="17.5" customHeight="1">
      <c r="A1156" s="54"/>
      <c r="B1156" s="54"/>
      <c r="D1156" s="62"/>
      <c r="N1156" s="17"/>
    </row>
    <row r="1157" spans="1:14" s="4" customFormat="1" ht="17.5" customHeight="1">
      <c r="A1157" s="54"/>
      <c r="B1157" s="54"/>
      <c r="D1157" s="62"/>
      <c r="N1157" s="17"/>
    </row>
    <row r="1158" spans="1:14" s="4" customFormat="1" ht="17.5" customHeight="1">
      <c r="A1158" s="54"/>
      <c r="B1158" s="54"/>
      <c r="D1158" s="62"/>
      <c r="N1158" s="17"/>
    </row>
    <row r="1159" spans="1:14" s="4" customFormat="1" ht="17.5" customHeight="1">
      <c r="A1159" s="54"/>
      <c r="B1159" s="54"/>
      <c r="D1159" s="62"/>
      <c r="N1159" s="17"/>
    </row>
    <row r="1160" spans="1:14" s="4" customFormat="1" ht="17.5" customHeight="1">
      <c r="A1160" s="54"/>
      <c r="B1160" s="54"/>
      <c r="D1160" s="62"/>
      <c r="N1160" s="17"/>
    </row>
    <row r="1161" spans="1:14" s="4" customFormat="1" ht="17.5" customHeight="1">
      <c r="A1161" s="54"/>
      <c r="B1161" s="54"/>
      <c r="D1161" s="62"/>
      <c r="N1161" s="17"/>
    </row>
    <row r="1162" spans="1:14" s="4" customFormat="1" ht="17.5" customHeight="1">
      <c r="A1162" s="54"/>
      <c r="B1162" s="54"/>
      <c r="D1162" s="62"/>
      <c r="N1162" s="17"/>
    </row>
    <row r="1163" spans="1:14" s="4" customFormat="1" ht="17.5" customHeight="1">
      <c r="A1163" s="54"/>
      <c r="B1163" s="54"/>
      <c r="D1163" s="62"/>
      <c r="N1163" s="17"/>
    </row>
    <row r="1164" spans="1:14" s="4" customFormat="1" ht="17.5" customHeight="1">
      <c r="A1164" s="54"/>
      <c r="B1164" s="54"/>
      <c r="D1164" s="62"/>
      <c r="N1164" s="17"/>
    </row>
    <row r="1165" spans="1:14" s="4" customFormat="1" ht="17.5" customHeight="1">
      <c r="A1165" s="54"/>
      <c r="B1165" s="54"/>
      <c r="D1165" s="62"/>
      <c r="N1165" s="17"/>
    </row>
    <row r="1166" spans="1:14" s="4" customFormat="1" ht="17.5" customHeight="1">
      <c r="A1166" s="54"/>
      <c r="B1166" s="54"/>
      <c r="D1166" s="62"/>
      <c r="N1166" s="17"/>
    </row>
    <row r="1167" spans="1:14" s="4" customFormat="1" ht="17.5" customHeight="1">
      <c r="A1167" s="54"/>
      <c r="B1167" s="54"/>
      <c r="D1167" s="62"/>
      <c r="N1167" s="17"/>
    </row>
    <row r="1168" spans="1:14" s="4" customFormat="1" ht="17.5" customHeight="1">
      <c r="A1168" s="54"/>
      <c r="B1168" s="54"/>
      <c r="D1168" s="62"/>
      <c r="N1168" s="17"/>
    </row>
    <row r="1169" spans="1:14" s="4" customFormat="1" ht="17.5" customHeight="1">
      <c r="A1169" s="54"/>
      <c r="B1169" s="54"/>
      <c r="D1169" s="62"/>
      <c r="N1169" s="17"/>
    </row>
    <row r="1170" spans="1:14" s="4" customFormat="1" ht="17.5" customHeight="1">
      <c r="A1170" s="54"/>
      <c r="B1170" s="54"/>
      <c r="D1170" s="62"/>
      <c r="N1170" s="17"/>
    </row>
    <row r="1171" spans="1:14" s="4" customFormat="1" ht="17.5" customHeight="1">
      <c r="A1171" s="54"/>
      <c r="B1171" s="54"/>
      <c r="D1171" s="62"/>
      <c r="N1171" s="17"/>
    </row>
    <row r="1172" spans="1:14" s="4" customFormat="1" ht="17.5" customHeight="1">
      <c r="A1172" s="54"/>
      <c r="B1172" s="54"/>
      <c r="D1172" s="62"/>
      <c r="N1172" s="17"/>
    </row>
    <row r="1173" spans="1:14" s="4" customFormat="1" ht="17.5" customHeight="1">
      <c r="A1173" s="54"/>
      <c r="B1173" s="54"/>
      <c r="D1173" s="62"/>
      <c r="N1173" s="17"/>
    </row>
    <row r="1174" spans="1:14" s="4" customFormat="1" ht="17.5" customHeight="1">
      <c r="A1174" s="54"/>
      <c r="B1174" s="54"/>
      <c r="D1174" s="62"/>
      <c r="N1174" s="17"/>
    </row>
    <row r="1175" spans="1:14" s="4" customFormat="1" ht="17.5" customHeight="1">
      <c r="A1175" s="54"/>
      <c r="B1175" s="54"/>
      <c r="D1175" s="62"/>
      <c r="N1175" s="17"/>
    </row>
    <row r="1176" spans="1:14" s="4" customFormat="1" ht="17.5" customHeight="1">
      <c r="A1176" s="54"/>
      <c r="B1176" s="54"/>
      <c r="D1176" s="62"/>
      <c r="N1176" s="17"/>
    </row>
    <row r="1177" spans="1:14" s="4" customFormat="1" ht="17.5" customHeight="1">
      <c r="A1177" s="54"/>
      <c r="B1177" s="54"/>
      <c r="D1177" s="62"/>
      <c r="N1177" s="17"/>
    </row>
    <row r="1178" spans="1:14" s="4" customFormat="1" ht="17.5" customHeight="1">
      <c r="A1178" s="54"/>
      <c r="B1178" s="54"/>
      <c r="D1178" s="62"/>
      <c r="N1178" s="17"/>
    </row>
    <row r="1179" spans="1:14" s="4" customFormat="1" ht="17.5" customHeight="1">
      <c r="A1179" s="54"/>
      <c r="B1179" s="54"/>
      <c r="D1179" s="62"/>
      <c r="N1179" s="17"/>
    </row>
    <row r="1180" spans="1:14" s="4" customFormat="1" ht="17.5" customHeight="1">
      <c r="A1180" s="54"/>
      <c r="B1180" s="54"/>
      <c r="D1180" s="62"/>
      <c r="N1180" s="17"/>
    </row>
    <row r="1181" spans="1:14" s="4" customFormat="1" ht="17.5" customHeight="1">
      <c r="A1181" s="54"/>
      <c r="B1181" s="54"/>
      <c r="D1181" s="62"/>
      <c r="N1181" s="17"/>
    </row>
    <row r="1182" spans="1:14" s="4" customFormat="1" ht="17.5" customHeight="1">
      <c r="A1182" s="54"/>
      <c r="B1182" s="54"/>
      <c r="D1182" s="62"/>
      <c r="N1182" s="17"/>
    </row>
    <row r="1183" spans="1:14" s="4" customFormat="1" ht="17.5" customHeight="1">
      <c r="A1183" s="54"/>
      <c r="B1183" s="54"/>
      <c r="D1183" s="62"/>
      <c r="N1183" s="17"/>
    </row>
    <row r="1184" spans="1:14" s="4" customFormat="1" ht="17.5" customHeight="1">
      <c r="A1184" s="54"/>
      <c r="B1184" s="54"/>
      <c r="D1184" s="62"/>
      <c r="N1184" s="17"/>
    </row>
    <row r="1185" spans="1:14" s="4" customFormat="1" ht="17.5" customHeight="1">
      <c r="A1185" s="54"/>
      <c r="B1185" s="54"/>
      <c r="D1185" s="62"/>
      <c r="N1185" s="17"/>
    </row>
    <row r="1186" spans="1:14" s="4" customFormat="1" ht="17.5" customHeight="1">
      <c r="A1186" s="54"/>
      <c r="B1186" s="54"/>
      <c r="D1186" s="62"/>
      <c r="N1186" s="17"/>
    </row>
    <row r="1187" spans="1:14" s="4" customFormat="1" ht="17.5" customHeight="1">
      <c r="A1187" s="54"/>
      <c r="B1187" s="54"/>
      <c r="D1187" s="62"/>
      <c r="N1187" s="17"/>
    </row>
    <row r="1188" spans="1:14" s="4" customFormat="1" ht="17.5" customHeight="1">
      <c r="A1188" s="54"/>
      <c r="B1188" s="54"/>
      <c r="D1188" s="62"/>
      <c r="N1188" s="17"/>
    </row>
    <row r="1189" spans="1:14" s="4" customFormat="1" ht="17.5" customHeight="1">
      <c r="A1189" s="54"/>
      <c r="B1189" s="54"/>
      <c r="D1189" s="62"/>
      <c r="N1189" s="17"/>
    </row>
    <row r="1190" spans="1:14" s="4" customFormat="1" ht="17.5" customHeight="1">
      <c r="A1190" s="54"/>
      <c r="B1190" s="54"/>
      <c r="D1190" s="62"/>
      <c r="N1190" s="17"/>
    </row>
    <row r="1191" spans="1:14" s="4" customFormat="1" ht="17.5" customHeight="1">
      <c r="A1191" s="54"/>
      <c r="B1191" s="54"/>
      <c r="D1191" s="62"/>
      <c r="N1191" s="17"/>
    </row>
    <row r="1192" spans="1:14" s="4" customFormat="1" ht="17.5" customHeight="1">
      <c r="A1192" s="54"/>
      <c r="B1192" s="54"/>
      <c r="D1192" s="62"/>
      <c r="N1192" s="17"/>
    </row>
    <row r="1193" spans="1:14" s="4" customFormat="1" ht="17.5" customHeight="1">
      <c r="A1193" s="54"/>
      <c r="B1193" s="54"/>
      <c r="D1193" s="62"/>
      <c r="N1193" s="17"/>
    </row>
    <row r="1194" spans="1:14" s="4" customFormat="1" ht="17.5" customHeight="1">
      <c r="A1194" s="54"/>
      <c r="B1194" s="54"/>
      <c r="D1194" s="62"/>
      <c r="N1194" s="17"/>
    </row>
    <row r="1195" spans="1:14" s="4" customFormat="1" ht="17.5" customHeight="1">
      <c r="A1195" s="54"/>
      <c r="B1195" s="54"/>
      <c r="D1195" s="62"/>
      <c r="N1195" s="17"/>
    </row>
    <row r="1196" spans="1:14" s="4" customFormat="1" ht="17.5" customHeight="1">
      <c r="A1196" s="54"/>
      <c r="B1196" s="54"/>
      <c r="D1196" s="62"/>
      <c r="N1196" s="17"/>
    </row>
    <row r="1197" spans="1:14" s="4" customFormat="1" ht="17.5" customHeight="1">
      <c r="A1197" s="54"/>
      <c r="B1197" s="54"/>
      <c r="D1197" s="62"/>
      <c r="N1197" s="17"/>
    </row>
    <row r="1198" spans="1:14" s="4" customFormat="1" ht="17.5" customHeight="1">
      <c r="A1198" s="54"/>
      <c r="B1198" s="54"/>
      <c r="D1198" s="62"/>
      <c r="N1198" s="17"/>
    </row>
    <row r="1199" spans="1:14" s="4" customFormat="1" ht="17.5" customHeight="1">
      <c r="A1199" s="54"/>
      <c r="B1199" s="54"/>
      <c r="D1199" s="62"/>
      <c r="N1199" s="17"/>
    </row>
    <row r="1200" spans="1:14" s="4" customFormat="1" ht="17.5" customHeight="1">
      <c r="A1200" s="54"/>
      <c r="B1200" s="54"/>
      <c r="D1200" s="62"/>
      <c r="N1200" s="17"/>
    </row>
    <row r="1201" spans="1:14" s="4" customFormat="1" ht="17.5" customHeight="1">
      <c r="A1201" s="54"/>
      <c r="B1201" s="54"/>
      <c r="D1201" s="62"/>
      <c r="N1201" s="17"/>
    </row>
    <row r="1202" spans="1:14" s="4" customFormat="1" ht="17.5" customHeight="1">
      <c r="A1202" s="54"/>
      <c r="B1202" s="54"/>
      <c r="D1202" s="62"/>
      <c r="N1202" s="17"/>
    </row>
    <row r="1203" spans="1:14" s="4" customFormat="1" ht="17.5" customHeight="1">
      <c r="A1203" s="54"/>
      <c r="B1203" s="54"/>
      <c r="D1203" s="62"/>
      <c r="N1203" s="17"/>
    </row>
    <row r="1204" spans="1:14" s="4" customFormat="1" ht="17.5" customHeight="1">
      <c r="A1204" s="54"/>
      <c r="B1204" s="54"/>
      <c r="D1204" s="62"/>
      <c r="N1204" s="17"/>
    </row>
    <row r="1205" spans="1:14" s="4" customFormat="1" ht="17.5" customHeight="1">
      <c r="A1205" s="54"/>
      <c r="B1205" s="54"/>
      <c r="D1205" s="62"/>
      <c r="N1205" s="17"/>
    </row>
    <row r="1206" spans="1:14" s="4" customFormat="1" ht="17.5" customHeight="1">
      <c r="A1206" s="54"/>
      <c r="B1206" s="54"/>
      <c r="D1206" s="62"/>
      <c r="N1206" s="17"/>
    </row>
    <row r="1207" spans="1:14" s="4" customFormat="1" ht="17.5" customHeight="1">
      <c r="A1207" s="54"/>
      <c r="B1207" s="54"/>
      <c r="D1207" s="62"/>
      <c r="N1207" s="17"/>
    </row>
    <row r="1208" spans="1:14" s="4" customFormat="1" ht="17.5" customHeight="1">
      <c r="A1208" s="54"/>
      <c r="B1208" s="54"/>
      <c r="D1208" s="62"/>
      <c r="N1208" s="17"/>
    </row>
    <row r="1209" spans="1:14" s="4" customFormat="1" ht="17.5" customHeight="1">
      <c r="A1209" s="54"/>
      <c r="B1209" s="54"/>
      <c r="D1209" s="62"/>
      <c r="N1209" s="17"/>
    </row>
    <row r="1210" spans="1:14" s="4" customFormat="1" ht="17.5" customHeight="1">
      <c r="A1210" s="54"/>
      <c r="B1210" s="54"/>
      <c r="D1210" s="62"/>
      <c r="N1210" s="17"/>
    </row>
    <row r="1211" spans="1:14" s="4" customFormat="1" ht="17.5" customHeight="1">
      <c r="A1211" s="54"/>
      <c r="B1211" s="54"/>
      <c r="D1211" s="62"/>
      <c r="N1211" s="17"/>
    </row>
    <row r="1212" spans="1:14" s="4" customFormat="1" ht="17.5" customHeight="1">
      <c r="A1212" s="54"/>
      <c r="B1212" s="54"/>
      <c r="D1212" s="62"/>
      <c r="N1212" s="17"/>
    </row>
    <row r="1213" spans="1:14" s="4" customFormat="1" ht="17.5" customHeight="1">
      <c r="A1213" s="54"/>
      <c r="B1213" s="54"/>
      <c r="D1213" s="62"/>
      <c r="N1213" s="17"/>
    </row>
    <row r="1214" spans="1:14" s="4" customFormat="1" ht="17.5" customHeight="1">
      <c r="A1214" s="54"/>
      <c r="B1214" s="54"/>
      <c r="D1214" s="62"/>
      <c r="N1214" s="17"/>
    </row>
    <row r="1215" spans="1:14" s="4" customFormat="1" ht="17.5" customHeight="1">
      <c r="A1215" s="54"/>
      <c r="B1215" s="54"/>
      <c r="D1215" s="62"/>
      <c r="N1215" s="17"/>
    </row>
    <row r="1216" spans="1:14" s="4" customFormat="1" ht="17.5" customHeight="1">
      <c r="A1216" s="54"/>
      <c r="B1216" s="54"/>
      <c r="D1216" s="62"/>
      <c r="N1216" s="17"/>
    </row>
    <row r="1217" spans="1:14" s="4" customFormat="1" ht="17.5" customHeight="1">
      <c r="A1217" s="54"/>
      <c r="B1217" s="54"/>
      <c r="D1217" s="62"/>
      <c r="N1217" s="17"/>
    </row>
    <row r="1218" spans="1:14" s="4" customFormat="1" ht="17.5" customHeight="1">
      <c r="A1218" s="54"/>
      <c r="B1218" s="54"/>
      <c r="D1218" s="62"/>
      <c r="N1218" s="17"/>
    </row>
    <row r="1219" spans="1:14" s="4" customFormat="1" ht="17.5" customHeight="1">
      <c r="A1219" s="54"/>
      <c r="B1219" s="54"/>
      <c r="D1219" s="62"/>
      <c r="N1219" s="17"/>
    </row>
    <row r="1220" spans="1:14" s="4" customFormat="1" ht="17.5" customHeight="1">
      <c r="A1220" s="54"/>
      <c r="B1220" s="54"/>
      <c r="D1220" s="62"/>
      <c r="N1220" s="17"/>
    </row>
    <row r="1221" spans="1:14" s="4" customFormat="1" ht="17.5" customHeight="1">
      <c r="A1221" s="54"/>
      <c r="B1221" s="54"/>
      <c r="D1221" s="62"/>
      <c r="N1221" s="17"/>
    </row>
    <row r="1222" spans="1:14" s="4" customFormat="1" ht="17.5" customHeight="1">
      <c r="A1222" s="54"/>
      <c r="B1222" s="54"/>
      <c r="D1222" s="62"/>
      <c r="N1222" s="17"/>
    </row>
    <row r="1223" spans="1:14" s="4" customFormat="1" ht="17.5" customHeight="1">
      <c r="A1223" s="54"/>
      <c r="B1223" s="54"/>
      <c r="D1223" s="62"/>
      <c r="N1223" s="17"/>
    </row>
    <row r="1224" spans="1:14" s="4" customFormat="1" ht="17.5" customHeight="1">
      <c r="A1224" s="54"/>
      <c r="B1224" s="54"/>
      <c r="D1224" s="62"/>
      <c r="N1224" s="17"/>
    </row>
    <row r="1225" spans="1:14" s="4" customFormat="1" ht="17.5" customHeight="1">
      <c r="A1225" s="54"/>
      <c r="B1225" s="54"/>
      <c r="D1225" s="62"/>
      <c r="N1225" s="17"/>
    </row>
    <row r="1226" spans="1:14" s="4" customFormat="1" ht="17.5" customHeight="1">
      <c r="A1226" s="54"/>
      <c r="B1226" s="54"/>
      <c r="D1226" s="62"/>
      <c r="N1226" s="17"/>
    </row>
    <row r="1227" spans="1:14" s="4" customFormat="1" ht="17.5" customHeight="1">
      <c r="A1227" s="54"/>
      <c r="B1227" s="54"/>
      <c r="D1227" s="62"/>
      <c r="N1227" s="17"/>
    </row>
    <row r="1228" spans="1:14" s="4" customFormat="1" ht="17.5" customHeight="1">
      <c r="A1228" s="54"/>
      <c r="B1228" s="54"/>
      <c r="D1228" s="62"/>
      <c r="N1228" s="17"/>
    </row>
    <row r="1229" spans="1:14" s="4" customFormat="1" ht="17.5" customHeight="1">
      <c r="A1229" s="54"/>
      <c r="B1229" s="54"/>
      <c r="D1229" s="62"/>
      <c r="N1229" s="17"/>
    </row>
    <row r="1230" spans="1:14" s="4" customFormat="1" ht="17.5" customHeight="1">
      <c r="A1230" s="54"/>
      <c r="B1230" s="54"/>
      <c r="D1230" s="62"/>
      <c r="N1230" s="17"/>
    </row>
    <row r="1231" spans="1:14" s="5" customFormat="1" ht="17.5" customHeight="1">
      <c r="A1231" s="55"/>
      <c r="B1231" s="55"/>
      <c r="D1231" s="63"/>
      <c r="N1231" s="18"/>
    </row>
    <row r="1232" spans="1:14" s="5" customFormat="1" ht="17.5" customHeight="1">
      <c r="A1232" s="55"/>
      <c r="B1232" s="55"/>
      <c r="D1232" s="63"/>
      <c r="N1232" s="18"/>
    </row>
    <row r="1233" spans="1:14" s="5" customFormat="1" ht="17.5" customHeight="1">
      <c r="A1233" s="55"/>
      <c r="B1233" s="55"/>
      <c r="D1233" s="63"/>
      <c r="N1233" s="18"/>
    </row>
    <row r="1234" spans="1:14" s="5" customFormat="1" ht="17.5" customHeight="1">
      <c r="A1234" s="55"/>
      <c r="B1234" s="55"/>
      <c r="D1234" s="63"/>
      <c r="N1234" s="18"/>
    </row>
    <row r="1235" spans="1:14" s="5" customFormat="1" ht="17.5" customHeight="1">
      <c r="A1235" s="55"/>
      <c r="B1235" s="55"/>
      <c r="D1235" s="63"/>
      <c r="N1235" s="18"/>
    </row>
    <row r="1236" spans="1:14" s="5" customFormat="1" ht="17.5" customHeight="1">
      <c r="A1236" s="55"/>
      <c r="B1236" s="55"/>
      <c r="D1236" s="63"/>
      <c r="N1236" s="18"/>
    </row>
    <row r="1237" spans="1:14" s="5" customFormat="1" ht="17.5" customHeight="1">
      <c r="A1237" s="55"/>
      <c r="B1237" s="55"/>
      <c r="D1237" s="63"/>
      <c r="N1237" s="18"/>
    </row>
    <row r="1238" spans="1:14" s="5" customFormat="1" ht="17.5" customHeight="1">
      <c r="A1238" s="55"/>
      <c r="B1238" s="55"/>
      <c r="D1238" s="63"/>
      <c r="N1238" s="18"/>
    </row>
    <row r="1239" spans="1:14" s="5" customFormat="1" ht="17.5" customHeight="1">
      <c r="A1239" s="55"/>
      <c r="B1239" s="55"/>
      <c r="D1239" s="63"/>
      <c r="N1239" s="18"/>
    </row>
    <row r="1240" spans="1:14" s="5" customFormat="1" ht="17.5" customHeight="1">
      <c r="A1240" s="55"/>
      <c r="B1240" s="55"/>
      <c r="D1240" s="63"/>
      <c r="N1240" s="18"/>
    </row>
    <row r="1241" spans="1:14" s="5" customFormat="1" ht="17.5" customHeight="1">
      <c r="A1241" s="55"/>
      <c r="B1241" s="55"/>
      <c r="D1241" s="63"/>
      <c r="N1241" s="18"/>
    </row>
    <row r="1242" spans="1:14" s="5" customFormat="1" ht="17.5" customHeight="1">
      <c r="A1242" s="55"/>
      <c r="B1242" s="55"/>
      <c r="D1242" s="63"/>
      <c r="N1242" s="18"/>
    </row>
    <row r="1243" spans="1:14" s="5" customFormat="1" ht="17.5" customHeight="1">
      <c r="A1243" s="55"/>
      <c r="B1243" s="55"/>
      <c r="D1243" s="63"/>
      <c r="N1243" s="18"/>
    </row>
    <row r="1244" spans="1:14" s="5" customFormat="1" ht="17.5" customHeight="1">
      <c r="A1244" s="55"/>
      <c r="B1244" s="55"/>
      <c r="D1244" s="63"/>
      <c r="N1244" s="18"/>
    </row>
    <row r="1245" spans="1:14" s="5" customFormat="1" ht="17.5" customHeight="1">
      <c r="A1245" s="55"/>
      <c r="B1245" s="55"/>
      <c r="D1245" s="63"/>
      <c r="N1245" s="18"/>
    </row>
    <row r="1246" spans="1:14" s="5" customFormat="1" ht="17.5" customHeight="1">
      <c r="A1246" s="55"/>
      <c r="B1246" s="55"/>
      <c r="D1246" s="63"/>
      <c r="N1246" s="18"/>
    </row>
    <row r="1247" spans="1:14" s="5" customFormat="1" ht="17.5" customHeight="1">
      <c r="A1247" s="55"/>
      <c r="B1247" s="55"/>
      <c r="D1247" s="63"/>
      <c r="N1247" s="18"/>
    </row>
    <row r="1248" spans="1:14" s="5" customFormat="1" ht="17.5" customHeight="1">
      <c r="A1248" s="55"/>
      <c r="B1248" s="55"/>
      <c r="D1248" s="63"/>
      <c r="N1248" s="18"/>
    </row>
    <row r="1249" spans="1:14" s="5" customFormat="1" ht="17.5" customHeight="1">
      <c r="A1249" s="55"/>
      <c r="B1249" s="55"/>
      <c r="D1249" s="63"/>
      <c r="N1249" s="18"/>
    </row>
    <row r="1250" spans="1:14" s="5" customFormat="1" ht="17.5" customHeight="1">
      <c r="A1250" s="55"/>
      <c r="B1250" s="55"/>
      <c r="D1250" s="63"/>
      <c r="N1250" s="18"/>
    </row>
    <row r="1251" spans="1:14" s="5" customFormat="1" ht="17.5" customHeight="1">
      <c r="A1251" s="55"/>
      <c r="B1251" s="55"/>
      <c r="D1251" s="63"/>
      <c r="N1251" s="18"/>
    </row>
    <row r="1252" spans="1:14" s="5" customFormat="1" ht="17.5" customHeight="1">
      <c r="A1252" s="55"/>
      <c r="B1252" s="55"/>
      <c r="D1252" s="63"/>
      <c r="N1252" s="18"/>
    </row>
    <row r="1253" spans="1:14" s="5" customFormat="1" ht="17.5" customHeight="1">
      <c r="A1253" s="55"/>
      <c r="B1253" s="55"/>
      <c r="D1253" s="63"/>
      <c r="N1253" s="18"/>
    </row>
    <row r="1254" spans="1:14" s="5" customFormat="1" ht="17.5" customHeight="1">
      <c r="A1254" s="55"/>
      <c r="B1254" s="55"/>
      <c r="D1254" s="63"/>
      <c r="N1254" s="18"/>
    </row>
    <row r="1255" spans="1:14" s="5" customFormat="1" ht="17.5" customHeight="1">
      <c r="A1255" s="55"/>
      <c r="B1255" s="55"/>
      <c r="D1255" s="63"/>
      <c r="N1255" s="18"/>
    </row>
    <row r="1256" spans="1:14" s="5" customFormat="1" ht="17.5" customHeight="1">
      <c r="A1256" s="55"/>
      <c r="B1256" s="55"/>
      <c r="D1256" s="63"/>
      <c r="N1256" s="18"/>
    </row>
    <row r="1257" spans="1:14" s="5" customFormat="1" ht="17.5" customHeight="1">
      <c r="A1257" s="55"/>
      <c r="B1257" s="55"/>
      <c r="D1257" s="63"/>
      <c r="N1257" s="18"/>
    </row>
    <row r="1258" spans="1:14" s="5" customFormat="1" ht="17.5" customHeight="1">
      <c r="A1258" s="55"/>
      <c r="B1258" s="55"/>
      <c r="D1258" s="63"/>
      <c r="N1258" s="18"/>
    </row>
    <row r="1259" spans="1:14" s="5" customFormat="1" ht="17.5" customHeight="1">
      <c r="A1259" s="55"/>
      <c r="B1259" s="55"/>
      <c r="D1259" s="63"/>
      <c r="N1259" s="18"/>
    </row>
    <row r="1260" spans="1:14" s="5" customFormat="1" ht="17.5" customHeight="1">
      <c r="A1260" s="55"/>
      <c r="B1260" s="55"/>
      <c r="D1260" s="63"/>
      <c r="N1260" s="18"/>
    </row>
    <row r="1261" spans="1:14" s="5" customFormat="1" ht="17.5" customHeight="1">
      <c r="A1261" s="55"/>
      <c r="B1261" s="55"/>
      <c r="D1261" s="63"/>
      <c r="N1261" s="18"/>
    </row>
    <row r="1262" spans="1:14" s="5" customFormat="1" ht="17.5" customHeight="1">
      <c r="A1262" s="55"/>
      <c r="B1262" s="55"/>
      <c r="D1262" s="63"/>
      <c r="N1262" s="18"/>
    </row>
    <row r="1263" spans="1:14" s="5" customFormat="1" ht="17.5" customHeight="1">
      <c r="A1263" s="55"/>
      <c r="B1263" s="55"/>
      <c r="D1263" s="63"/>
      <c r="N1263" s="18"/>
    </row>
    <row r="1264" spans="1:14" s="5" customFormat="1" ht="17.5" customHeight="1">
      <c r="A1264" s="55"/>
      <c r="B1264" s="55"/>
      <c r="D1264" s="63"/>
      <c r="N1264" s="18"/>
    </row>
    <row r="1265" spans="1:14" s="5" customFormat="1" ht="17.5" customHeight="1">
      <c r="A1265" s="55"/>
      <c r="B1265" s="55"/>
      <c r="D1265" s="63"/>
      <c r="N1265" s="18"/>
    </row>
    <row r="1266" spans="1:14" s="5" customFormat="1" ht="17.5" customHeight="1">
      <c r="A1266" s="55"/>
      <c r="B1266" s="55"/>
      <c r="D1266" s="63"/>
      <c r="N1266" s="18"/>
    </row>
    <row r="1267" spans="1:14" s="5" customFormat="1" ht="17.5" customHeight="1">
      <c r="A1267" s="55"/>
      <c r="B1267" s="55"/>
      <c r="D1267" s="63"/>
      <c r="N1267" s="18"/>
    </row>
    <row r="1268" spans="1:14" s="5" customFormat="1" ht="17.5" customHeight="1">
      <c r="A1268" s="55"/>
      <c r="B1268" s="55"/>
      <c r="D1268" s="63"/>
      <c r="N1268" s="18"/>
    </row>
    <row r="1269" spans="1:14" s="5" customFormat="1" ht="17.5" customHeight="1">
      <c r="A1269" s="55"/>
      <c r="B1269" s="55"/>
      <c r="D1269" s="63"/>
      <c r="N1269" s="18"/>
    </row>
    <row r="1270" spans="1:14" s="5" customFormat="1" ht="17.5" customHeight="1">
      <c r="A1270" s="55"/>
      <c r="B1270" s="55"/>
      <c r="D1270" s="63"/>
      <c r="N1270" s="18"/>
    </row>
    <row r="1271" spans="1:14" s="5" customFormat="1" ht="17.5" customHeight="1">
      <c r="A1271" s="55"/>
      <c r="B1271" s="55"/>
      <c r="D1271" s="63"/>
      <c r="N1271" s="18"/>
    </row>
    <row r="1272" spans="1:14" s="5" customFormat="1" ht="17.5" customHeight="1">
      <c r="A1272" s="55"/>
      <c r="B1272" s="55"/>
      <c r="D1272" s="63"/>
      <c r="N1272" s="18"/>
    </row>
    <row r="1273" spans="1:14" s="5" customFormat="1" ht="17.5" customHeight="1">
      <c r="A1273" s="55"/>
      <c r="B1273" s="55"/>
      <c r="D1273" s="63"/>
      <c r="N1273" s="18"/>
    </row>
    <row r="1274" spans="1:14" s="5" customFormat="1" ht="17.5" customHeight="1">
      <c r="A1274" s="55"/>
      <c r="B1274" s="55"/>
      <c r="D1274" s="63"/>
      <c r="N1274" s="18"/>
    </row>
    <row r="1275" spans="1:14" s="5" customFormat="1" ht="17.5" customHeight="1">
      <c r="A1275" s="55"/>
      <c r="B1275" s="55"/>
      <c r="D1275" s="63"/>
      <c r="N1275" s="18"/>
    </row>
    <row r="1276" spans="1:14" s="5" customFormat="1" ht="17.5" customHeight="1">
      <c r="A1276" s="55"/>
      <c r="B1276" s="55"/>
      <c r="D1276" s="63"/>
      <c r="N1276" s="18"/>
    </row>
    <row r="1277" spans="1:14" s="5" customFormat="1" ht="17.5" customHeight="1">
      <c r="A1277" s="55"/>
      <c r="B1277" s="55"/>
      <c r="D1277" s="63"/>
      <c r="N1277" s="18"/>
    </row>
    <row r="1278" spans="1:14" s="5" customFormat="1" ht="17.5" customHeight="1">
      <c r="A1278" s="55"/>
      <c r="B1278" s="55"/>
      <c r="D1278" s="63"/>
      <c r="N1278" s="18"/>
    </row>
    <row r="1279" spans="1:14" s="5" customFormat="1" ht="17.5" customHeight="1">
      <c r="A1279" s="55"/>
      <c r="B1279" s="55"/>
      <c r="D1279" s="63"/>
      <c r="N1279" s="18"/>
    </row>
    <row r="1280" spans="1:14" s="5" customFormat="1" ht="17.5" customHeight="1">
      <c r="A1280" s="55"/>
      <c r="B1280" s="55"/>
      <c r="D1280" s="63"/>
      <c r="N1280" s="18"/>
    </row>
    <row r="1281" spans="1:14" s="5" customFormat="1" ht="17.5" customHeight="1">
      <c r="A1281" s="55"/>
      <c r="B1281" s="55"/>
      <c r="D1281" s="63"/>
      <c r="N1281" s="18"/>
    </row>
    <row r="1282" spans="1:14" s="5" customFormat="1" ht="17.5" customHeight="1">
      <c r="A1282" s="55"/>
      <c r="B1282" s="55"/>
      <c r="D1282" s="63"/>
      <c r="N1282" s="18"/>
    </row>
    <row r="1283" spans="1:14" s="5" customFormat="1" ht="17.5" customHeight="1">
      <c r="A1283" s="55"/>
      <c r="B1283" s="55"/>
      <c r="D1283" s="63"/>
      <c r="N1283" s="18"/>
    </row>
    <row r="1284" spans="1:14" s="5" customFormat="1" ht="17.5" customHeight="1">
      <c r="A1284" s="55"/>
      <c r="B1284" s="55"/>
      <c r="D1284" s="63"/>
      <c r="N1284" s="18"/>
    </row>
    <row r="1285" spans="1:14" s="5" customFormat="1" ht="17.5" customHeight="1">
      <c r="A1285" s="55"/>
      <c r="B1285" s="55"/>
      <c r="D1285" s="63"/>
      <c r="N1285" s="18"/>
    </row>
    <row r="1286" spans="1:14" s="5" customFormat="1" ht="17.5" customHeight="1">
      <c r="A1286" s="55"/>
      <c r="B1286" s="55"/>
      <c r="D1286" s="63"/>
      <c r="N1286" s="18"/>
    </row>
    <row r="1287" spans="1:14" s="5" customFormat="1" ht="17.5" customHeight="1">
      <c r="A1287" s="55"/>
      <c r="B1287" s="55"/>
      <c r="D1287" s="63"/>
      <c r="N1287" s="18"/>
    </row>
    <row r="1288" spans="1:14" s="5" customFormat="1" ht="17.5" customHeight="1">
      <c r="A1288" s="55"/>
      <c r="B1288" s="55"/>
      <c r="D1288" s="63"/>
      <c r="N1288" s="18"/>
    </row>
    <row r="1289" spans="1:14" s="5" customFormat="1" ht="17.5" customHeight="1">
      <c r="A1289" s="55"/>
      <c r="B1289" s="55"/>
      <c r="D1289" s="63"/>
      <c r="N1289" s="18"/>
    </row>
    <row r="1290" spans="1:14" s="5" customFormat="1" ht="17.5" customHeight="1">
      <c r="A1290" s="55"/>
      <c r="B1290" s="55"/>
      <c r="D1290" s="63"/>
      <c r="N1290" s="18"/>
    </row>
    <row r="1291" spans="1:14" s="5" customFormat="1" ht="17.5" customHeight="1">
      <c r="A1291" s="55"/>
      <c r="B1291" s="55"/>
      <c r="D1291" s="63"/>
      <c r="N1291" s="18"/>
    </row>
    <row r="1292" spans="1:14" s="5" customFormat="1" ht="17.5" customHeight="1">
      <c r="A1292" s="55"/>
      <c r="B1292" s="55"/>
      <c r="D1292" s="63"/>
      <c r="N1292" s="18"/>
    </row>
    <row r="1293" spans="1:14" s="5" customFormat="1" ht="17.5" customHeight="1">
      <c r="A1293" s="55"/>
      <c r="B1293" s="55"/>
      <c r="D1293" s="63"/>
      <c r="N1293" s="18"/>
    </row>
    <row r="1294" spans="1:14" s="5" customFormat="1" ht="17.5" customHeight="1">
      <c r="A1294" s="55"/>
      <c r="B1294" s="55"/>
      <c r="D1294" s="63"/>
      <c r="N1294" s="18"/>
    </row>
    <row r="1295" spans="1:14" s="5" customFormat="1" ht="17.5" customHeight="1">
      <c r="A1295" s="55"/>
      <c r="B1295" s="55"/>
      <c r="D1295" s="63"/>
      <c r="N1295" s="18"/>
    </row>
    <row r="1296" spans="1:14" s="5" customFormat="1" ht="17.5" customHeight="1">
      <c r="A1296" s="55"/>
      <c r="B1296" s="55"/>
      <c r="D1296" s="63"/>
      <c r="N1296" s="18"/>
    </row>
    <row r="1297" spans="1:14" s="5" customFormat="1" ht="17.5" customHeight="1">
      <c r="A1297" s="55"/>
      <c r="B1297" s="55"/>
      <c r="D1297" s="63"/>
      <c r="N1297" s="18"/>
    </row>
    <row r="1298" spans="1:14" s="5" customFormat="1" ht="17.5" customHeight="1">
      <c r="A1298" s="55"/>
      <c r="B1298" s="55"/>
      <c r="D1298" s="63"/>
      <c r="N1298" s="18"/>
    </row>
    <row r="1299" spans="1:14" s="5" customFormat="1" ht="17.5" customHeight="1">
      <c r="A1299" s="55"/>
      <c r="B1299" s="55"/>
      <c r="D1299" s="63"/>
      <c r="N1299" s="18"/>
    </row>
    <row r="1300" spans="1:14" s="5" customFormat="1" ht="17.5" customHeight="1">
      <c r="A1300" s="55"/>
      <c r="B1300" s="55"/>
      <c r="D1300" s="63"/>
      <c r="N1300" s="18"/>
    </row>
    <row r="1301" spans="1:14" s="5" customFormat="1" ht="17.5" customHeight="1">
      <c r="A1301" s="55"/>
      <c r="B1301" s="55"/>
      <c r="D1301" s="63"/>
      <c r="N1301" s="18"/>
    </row>
    <row r="1302" spans="1:14" s="5" customFormat="1" ht="17.5" customHeight="1">
      <c r="A1302" s="55"/>
      <c r="B1302" s="55"/>
      <c r="D1302" s="63"/>
      <c r="N1302" s="18"/>
    </row>
    <row r="1303" spans="1:14" s="5" customFormat="1" ht="17.5" customHeight="1">
      <c r="A1303" s="55"/>
      <c r="B1303" s="55"/>
      <c r="D1303" s="63"/>
      <c r="N1303" s="18"/>
    </row>
    <row r="1304" spans="1:14" s="5" customFormat="1" ht="17.5" customHeight="1">
      <c r="A1304" s="55"/>
      <c r="B1304" s="55"/>
      <c r="D1304" s="63"/>
      <c r="N1304" s="18"/>
    </row>
    <row r="1305" spans="1:14" s="5" customFormat="1" ht="17.5" customHeight="1">
      <c r="A1305" s="55"/>
      <c r="B1305" s="55"/>
      <c r="D1305" s="63"/>
      <c r="N1305" s="18"/>
    </row>
    <row r="1306" spans="1:14" s="5" customFormat="1" ht="17.5" customHeight="1">
      <c r="A1306" s="55"/>
      <c r="B1306" s="55"/>
      <c r="D1306" s="63"/>
      <c r="N1306" s="18"/>
    </row>
    <row r="1307" spans="1:14" s="5" customFormat="1" ht="17.5" customHeight="1">
      <c r="A1307" s="55"/>
      <c r="B1307" s="55"/>
      <c r="D1307" s="63"/>
      <c r="N1307" s="18"/>
    </row>
    <row r="1308" spans="1:14" s="5" customFormat="1" ht="17.5" customHeight="1">
      <c r="A1308" s="55"/>
      <c r="B1308" s="55"/>
      <c r="D1308" s="63"/>
      <c r="N1308" s="18"/>
    </row>
    <row r="1309" spans="1:14" s="5" customFormat="1" ht="17.5" customHeight="1">
      <c r="A1309" s="55"/>
      <c r="B1309" s="55"/>
      <c r="D1309" s="63"/>
      <c r="N1309" s="18"/>
    </row>
    <row r="1310" spans="1:14" s="5" customFormat="1" ht="17.5" customHeight="1">
      <c r="A1310" s="55"/>
      <c r="B1310" s="55"/>
      <c r="D1310" s="63"/>
      <c r="N1310" s="18"/>
    </row>
    <row r="1311" spans="1:14" s="5" customFormat="1" ht="17.5" customHeight="1">
      <c r="A1311" s="55"/>
      <c r="B1311" s="55"/>
      <c r="D1311" s="63"/>
      <c r="N1311" s="18"/>
    </row>
    <row r="1312" spans="1:14" s="5" customFormat="1" ht="17.5" customHeight="1">
      <c r="A1312" s="55"/>
      <c r="B1312" s="55"/>
      <c r="D1312" s="63"/>
      <c r="N1312" s="18"/>
    </row>
    <row r="1313" spans="1:14" s="5" customFormat="1" ht="17.5" customHeight="1">
      <c r="A1313" s="55"/>
      <c r="B1313" s="55"/>
      <c r="D1313" s="63"/>
      <c r="N1313" s="18"/>
    </row>
    <row r="1314" spans="1:14" s="5" customFormat="1" ht="17.5" customHeight="1">
      <c r="A1314" s="55"/>
      <c r="B1314" s="55"/>
      <c r="D1314" s="63"/>
      <c r="N1314" s="18"/>
    </row>
    <row r="1315" spans="1:14" s="5" customFormat="1" ht="17.5" customHeight="1">
      <c r="A1315" s="55"/>
      <c r="B1315" s="55"/>
      <c r="D1315" s="63"/>
      <c r="N1315" s="18"/>
    </row>
    <row r="1316" spans="1:14" s="5" customFormat="1" ht="17.5" customHeight="1">
      <c r="A1316" s="55"/>
      <c r="B1316" s="55"/>
      <c r="D1316" s="63"/>
      <c r="N1316" s="18"/>
    </row>
    <row r="1317" spans="1:14" s="5" customFormat="1" ht="17.5" customHeight="1">
      <c r="A1317" s="55"/>
      <c r="B1317" s="55"/>
      <c r="D1317" s="63"/>
      <c r="N1317" s="18"/>
    </row>
    <row r="1318" spans="1:14" s="5" customFormat="1" ht="17.5" customHeight="1">
      <c r="A1318" s="55"/>
      <c r="B1318" s="55"/>
      <c r="D1318" s="63"/>
      <c r="N1318" s="18"/>
    </row>
    <row r="1319" spans="1:14" s="5" customFormat="1" ht="17.5" customHeight="1">
      <c r="A1319" s="55"/>
      <c r="B1319" s="55"/>
      <c r="D1319" s="63"/>
      <c r="N1319" s="18"/>
    </row>
    <row r="1320" spans="1:14" s="5" customFormat="1" ht="17.5" customHeight="1">
      <c r="A1320" s="55"/>
      <c r="B1320" s="55"/>
      <c r="D1320" s="63"/>
      <c r="N1320" s="18"/>
    </row>
    <row r="1321" spans="1:14" s="5" customFormat="1" ht="17.5" customHeight="1">
      <c r="A1321" s="55"/>
      <c r="B1321" s="55"/>
      <c r="D1321" s="63"/>
      <c r="N1321" s="18"/>
    </row>
    <row r="1322" spans="1:14" s="5" customFormat="1" ht="17.5" customHeight="1">
      <c r="A1322" s="55"/>
      <c r="B1322" s="55"/>
      <c r="D1322" s="63"/>
      <c r="N1322" s="18"/>
    </row>
    <row r="1323" spans="1:14" s="5" customFormat="1" ht="17.5" customHeight="1">
      <c r="A1323" s="55"/>
      <c r="B1323" s="55"/>
      <c r="D1323" s="63"/>
      <c r="N1323" s="18"/>
    </row>
    <row r="1324" spans="1:14" s="5" customFormat="1" ht="17.5" customHeight="1">
      <c r="A1324" s="55"/>
      <c r="B1324" s="55"/>
      <c r="D1324" s="63"/>
      <c r="N1324" s="18"/>
    </row>
    <row r="1325" spans="1:14" s="5" customFormat="1" ht="17.5" customHeight="1">
      <c r="A1325" s="55"/>
      <c r="B1325" s="55"/>
      <c r="D1325" s="63"/>
      <c r="N1325" s="18"/>
    </row>
    <row r="1326" spans="1:14" s="5" customFormat="1" ht="17.5" customHeight="1">
      <c r="A1326" s="55"/>
      <c r="B1326" s="55"/>
      <c r="D1326" s="63"/>
      <c r="N1326" s="18"/>
    </row>
    <row r="1327" spans="1:14" s="5" customFormat="1" ht="17.5" customHeight="1">
      <c r="A1327" s="55"/>
      <c r="B1327" s="55"/>
      <c r="D1327" s="63"/>
      <c r="N1327" s="18"/>
    </row>
    <row r="1328" spans="1:14" s="5" customFormat="1" ht="17.5" customHeight="1">
      <c r="A1328" s="55"/>
      <c r="B1328" s="55"/>
      <c r="D1328" s="63"/>
      <c r="N1328" s="18"/>
    </row>
    <row r="1329" spans="1:14" s="5" customFormat="1" ht="17.5" customHeight="1">
      <c r="A1329" s="55"/>
      <c r="B1329" s="55"/>
      <c r="D1329" s="63"/>
      <c r="N1329" s="18"/>
    </row>
    <row r="1330" spans="1:14" s="5" customFormat="1" ht="17.5" customHeight="1">
      <c r="A1330" s="55"/>
      <c r="B1330" s="55"/>
      <c r="D1330" s="63"/>
      <c r="N1330" s="18"/>
    </row>
    <row r="1331" spans="1:14" s="5" customFormat="1" ht="17.5" customHeight="1">
      <c r="A1331" s="55"/>
      <c r="B1331" s="55"/>
      <c r="D1331" s="63"/>
      <c r="N1331" s="18"/>
    </row>
    <row r="1332" spans="1:14" s="5" customFormat="1" ht="17.5" customHeight="1">
      <c r="A1332" s="55"/>
      <c r="B1332" s="55"/>
      <c r="D1332" s="63"/>
      <c r="N1332" s="18"/>
    </row>
    <row r="1333" spans="1:14" s="5" customFormat="1" ht="17.5" customHeight="1">
      <c r="A1333" s="55"/>
      <c r="B1333" s="55"/>
      <c r="D1333" s="63"/>
      <c r="N1333" s="18"/>
    </row>
    <row r="1334" spans="1:14" s="5" customFormat="1" ht="17.5" customHeight="1">
      <c r="A1334" s="55"/>
      <c r="B1334" s="55"/>
      <c r="D1334" s="63"/>
      <c r="N1334" s="18"/>
    </row>
    <row r="1335" spans="1:14" s="5" customFormat="1" ht="17.5" customHeight="1">
      <c r="A1335" s="55"/>
      <c r="B1335" s="55"/>
      <c r="D1335" s="63"/>
      <c r="N1335" s="18"/>
    </row>
    <row r="1336" spans="1:14" s="5" customFormat="1" ht="17.5" customHeight="1">
      <c r="A1336" s="55"/>
      <c r="B1336" s="55"/>
      <c r="D1336" s="63"/>
      <c r="N1336" s="18"/>
    </row>
    <row r="1337" spans="1:14" s="5" customFormat="1" ht="17.5" customHeight="1">
      <c r="A1337" s="55"/>
      <c r="B1337" s="55"/>
      <c r="D1337" s="63"/>
      <c r="N1337" s="18"/>
    </row>
    <row r="1338" spans="1:14" s="5" customFormat="1" ht="17.5" customHeight="1">
      <c r="A1338" s="55"/>
      <c r="B1338" s="55"/>
      <c r="D1338" s="63"/>
      <c r="N1338" s="18"/>
    </row>
    <row r="1339" spans="1:14" s="5" customFormat="1" ht="17.5" customHeight="1">
      <c r="A1339" s="55"/>
      <c r="B1339" s="55"/>
      <c r="D1339" s="63"/>
      <c r="N1339" s="18"/>
    </row>
    <row r="1340" spans="1:14" s="5" customFormat="1" ht="17.5" customHeight="1">
      <c r="A1340" s="55"/>
      <c r="B1340" s="55"/>
      <c r="D1340" s="63"/>
      <c r="N1340" s="18"/>
    </row>
    <row r="1341" spans="1:14" s="5" customFormat="1" ht="17.5" customHeight="1">
      <c r="A1341" s="55"/>
      <c r="B1341" s="55"/>
      <c r="D1341" s="63"/>
      <c r="N1341" s="18"/>
    </row>
    <row r="1342" spans="1:14" s="5" customFormat="1" ht="17.5" customHeight="1">
      <c r="A1342" s="55"/>
      <c r="B1342" s="55"/>
      <c r="D1342" s="63"/>
      <c r="N1342" s="18"/>
    </row>
    <row r="1343" spans="1:14" s="5" customFormat="1" ht="17.5" customHeight="1">
      <c r="A1343" s="55"/>
      <c r="B1343" s="55"/>
      <c r="D1343" s="63"/>
      <c r="N1343" s="18"/>
    </row>
    <row r="1344" spans="1:14" s="5" customFormat="1" ht="17.5" customHeight="1">
      <c r="A1344" s="55"/>
      <c r="B1344" s="55"/>
      <c r="D1344" s="63"/>
      <c r="N1344" s="18"/>
    </row>
    <row r="1345" spans="1:14" s="5" customFormat="1" ht="17.5" customHeight="1">
      <c r="A1345" s="55"/>
      <c r="B1345" s="55"/>
      <c r="D1345" s="63"/>
      <c r="N1345" s="18"/>
    </row>
    <row r="1346" spans="1:14" s="5" customFormat="1" ht="17.5" customHeight="1">
      <c r="A1346" s="55"/>
      <c r="B1346" s="55"/>
      <c r="D1346" s="63"/>
      <c r="N1346" s="18"/>
    </row>
    <row r="1347" spans="1:14" s="5" customFormat="1" ht="17.5" customHeight="1">
      <c r="A1347" s="55"/>
      <c r="B1347" s="55"/>
      <c r="D1347" s="63"/>
      <c r="N1347" s="18"/>
    </row>
    <row r="1348" spans="1:14" s="5" customFormat="1" ht="17.5" customHeight="1">
      <c r="A1348" s="55"/>
      <c r="B1348" s="55"/>
      <c r="D1348" s="63"/>
      <c r="N1348" s="18"/>
    </row>
    <row r="1349" spans="1:14" s="5" customFormat="1" ht="17.5" customHeight="1">
      <c r="A1349" s="55"/>
      <c r="B1349" s="55"/>
      <c r="D1349" s="63"/>
      <c r="N1349" s="18"/>
    </row>
    <row r="1350" spans="1:14" s="5" customFormat="1" ht="17.5" customHeight="1">
      <c r="A1350" s="55"/>
      <c r="B1350" s="55"/>
      <c r="D1350" s="63"/>
      <c r="N1350" s="18"/>
    </row>
    <row r="1351" spans="1:14" s="5" customFormat="1" ht="17.5" customHeight="1">
      <c r="A1351" s="55"/>
      <c r="B1351" s="55"/>
      <c r="D1351" s="63"/>
      <c r="N1351" s="18"/>
    </row>
    <row r="1352" spans="1:14" s="5" customFormat="1" ht="17.5" customHeight="1">
      <c r="A1352" s="55"/>
      <c r="B1352" s="55"/>
      <c r="D1352" s="63"/>
      <c r="N1352" s="18"/>
    </row>
    <row r="1353" spans="1:14" s="5" customFormat="1" ht="17.5" customHeight="1">
      <c r="A1353" s="55"/>
      <c r="B1353" s="55"/>
      <c r="D1353" s="63"/>
      <c r="N1353" s="18"/>
    </row>
    <row r="1354" spans="1:14" s="5" customFormat="1" ht="17.5" customHeight="1">
      <c r="A1354" s="55"/>
      <c r="B1354" s="55"/>
      <c r="D1354" s="63"/>
      <c r="N1354" s="18"/>
    </row>
    <row r="1355" spans="1:14" s="5" customFormat="1" ht="17.5" customHeight="1">
      <c r="A1355" s="55"/>
      <c r="B1355" s="55"/>
      <c r="D1355" s="63"/>
      <c r="N1355" s="18"/>
    </row>
    <row r="1356" spans="1:14" s="5" customFormat="1" ht="17.5" customHeight="1">
      <c r="A1356" s="55"/>
      <c r="B1356" s="55"/>
      <c r="D1356" s="63"/>
      <c r="N1356" s="18"/>
    </row>
    <row r="1357" spans="1:14" s="5" customFormat="1" ht="17.5" customHeight="1">
      <c r="A1357" s="55"/>
      <c r="B1357" s="55"/>
      <c r="D1357" s="63"/>
      <c r="N1357" s="18"/>
    </row>
    <row r="1358" spans="1:14" s="5" customFormat="1" ht="17.5" customHeight="1">
      <c r="A1358" s="55"/>
      <c r="B1358" s="55"/>
      <c r="D1358" s="63"/>
      <c r="N1358" s="18"/>
    </row>
    <row r="1359" spans="1:14" s="5" customFormat="1" ht="17.5" customHeight="1">
      <c r="A1359" s="55"/>
      <c r="B1359" s="55"/>
      <c r="D1359" s="63"/>
      <c r="N1359" s="18"/>
    </row>
    <row r="1360" spans="1:14" s="5" customFormat="1" ht="17.5" customHeight="1">
      <c r="A1360" s="55"/>
      <c r="B1360" s="55"/>
      <c r="D1360" s="63"/>
      <c r="N1360" s="18"/>
    </row>
    <row r="1361" spans="1:14" s="5" customFormat="1" ht="17.5" customHeight="1">
      <c r="A1361" s="55"/>
      <c r="B1361" s="55"/>
      <c r="D1361" s="63"/>
      <c r="N1361" s="18"/>
    </row>
    <row r="1362" spans="1:14" s="5" customFormat="1" ht="17.5" customHeight="1">
      <c r="A1362" s="55"/>
      <c r="B1362" s="55"/>
      <c r="D1362" s="63"/>
      <c r="N1362" s="18"/>
    </row>
    <row r="1363" spans="1:14" s="5" customFormat="1" ht="17.5" customHeight="1">
      <c r="A1363" s="55"/>
      <c r="B1363" s="55"/>
      <c r="D1363" s="63"/>
      <c r="N1363" s="18"/>
    </row>
    <row r="1364" spans="1:14" s="5" customFormat="1" ht="17.5" customHeight="1">
      <c r="A1364" s="55"/>
      <c r="B1364" s="55"/>
      <c r="D1364" s="63"/>
      <c r="N1364" s="18"/>
    </row>
    <row r="1365" spans="1:14" s="5" customFormat="1" ht="17.5" customHeight="1">
      <c r="A1365" s="55"/>
      <c r="B1365" s="55"/>
      <c r="D1365" s="63"/>
      <c r="N1365" s="18"/>
    </row>
    <row r="1366" spans="1:14" s="5" customFormat="1" ht="17.5" customHeight="1">
      <c r="A1366" s="55"/>
      <c r="B1366" s="55"/>
      <c r="D1366" s="63"/>
      <c r="N1366" s="18"/>
    </row>
    <row r="1367" spans="1:14" s="5" customFormat="1" ht="17.5" customHeight="1">
      <c r="A1367" s="55"/>
      <c r="B1367" s="55"/>
      <c r="D1367" s="63"/>
      <c r="N1367" s="18"/>
    </row>
    <row r="1368" spans="1:14" s="5" customFormat="1" ht="17.5" customHeight="1">
      <c r="A1368" s="55"/>
      <c r="B1368" s="55"/>
      <c r="D1368" s="63"/>
      <c r="N1368" s="18"/>
    </row>
    <row r="1369" spans="1:14" s="5" customFormat="1" ht="17.5" customHeight="1">
      <c r="A1369" s="55"/>
      <c r="B1369" s="55"/>
      <c r="D1369" s="63"/>
      <c r="N1369" s="18"/>
    </row>
    <row r="1370" spans="1:14" s="5" customFormat="1" ht="17.5" customHeight="1">
      <c r="A1370" s="55"/>
      <c r="B1370" s="55"/>
      <c r="D1370" s="63"/>
      <c r="N1370" s="18"/>
    </row>
    <row r="1371" spans="1:14" s="5" customFormat="1" ht="17.5" customHeight="1">
      <c r="A1371" s="55"/>
      <c r="B1371" s="55"/>
      <c r="D1371" s="63"/>
      <c r="N1371" s="18"/>
    </row>
    <row r="1372" spans="1:14" s="5" customFormat="1" ht="17.5" customHeight="1">
      <c r="A1372" s="55"/>
      <c r="B1372" s="55"/>
      <c r="D1372" s="63"/>
      <c r="N1372" s="18"/>
    </row>
    <row r="1373" spans="1:14" s="5" customFormat="1" ht="17.5" customHeight="1">
      <c r="A1373" s="55"/>
      <c r="B1373" s="55"/>
      <c r="D1373" s="63"/>
      <c r="N1373" s="18"/>
    </row>
    <row r="1374" spans="1:14" s="5" customFormat="1" ht="17.5" customHeight="1">
      <c r="A1374" s="55"/>
      <c r="B1374" s="55"/>
      <c r="D1374" s="63"/>
      <c r="N1374" s="18"/>
    </row>
    <row r="1375" spans="1:14" s="5" customFormat="1" ht="17.5" customHeight="1">
      <c r="A1375" s="55"/>
      <c r="B1375" s="55"/>
      <c r="D1375" s="63"/>
      <c r="N1375" s="18"/>
    </row>
    <row r="1376" spans="1:14" s="5" customFormat="1" ht="17.5" customHeight="1">
      <c r="A1376" s="55"/>
      <c r="B1376" s="55"/>
      <c r="D1376" s="63"/>
      <c r="N1376" s="18"/>
    </row>
    <row r="1377" spans="1:14" s="5" customFormat="1" ht="17.5" customHeight="1">
      <c r="A1377" s="55"/>
      <c r="B1377" s="55"/>
      <c r="D1377" s="63"/>
      <c r="N1377" s="18"/>
    </row>
    <row r="1378" spans="1:14" s="5" customFormat="1" ht="17.5" customHeight="1">
      <c r="A1378" s="55"/>
      <c r="B1378" s="55"/>
      <c r="D1378" s="63"/>
      <c r="N1378" s="18"/>
    </row>
    <row r="1379" spans="1:14" s="5" customFormat="1" ht="17.5" customHeight="1">
      <c r="A1379" s="55"/>
      <c r="B1379" s="55"/>
      <c r="D1379" s="63"/>
      <c r="N1379" s="18"/>
    </row>
    <row r="1380" spans="1:14" s="5" customFormat="1" ht="17.5" customHeight="1">
      <c r="A1380" s="55"/>
      <c r="B1380" s="55"/>
      <c r="D1380" s="63"/>
      <c r="N1380" s="18"/>
    </row>
    <row r="1381" spans="1:14" s="5" customFormat="1" ht="17.5" customHeight="1">
      <c r="A1381" s="55"/>
      <c r="B1381" s="55"/>
      <c r="D1381" s="63"/>
      <c r="N1381" s="18"/>
    </row>
    <row r="1382" spans="1:14" s="5" customFormat="1" ht="17.5" customHeight="1">
      <c r="A1382" s="55"/>
      <c r="B1382" s="55"/>
      <c r="D1382" s="63"/>
      <c r="N1382" s="18"/>
    </row>
    <row r="1383" spans="1:14" s="5" customFormat="1" ht="17.5" customHeight="1">
      <c r="A1383" s="55"/>
      <c r="B1383" s="55"/>
      <c r="D1383" s="63"/>
      <c r="N1383" s="18"/>
    </row>
    <row r="1384" spans="1:14" s="5" customFormat="1" ht="17.5" customHeight="1">
      <c r="A1384" s="55"/>
      <c r="B1384" s="55"/>
      <c r="D1384" s="63"/>
      <c r="N1384" s="18"/>
    </row>
    <row r="1385" spans="1:14" s="5" customFormat="1" ht="17.5" customHeight="1">
      <c r="A1385" s="55"/>
      <c r="B1385" s="55"/>
      <c r="D1385" s="63"/>
      <c r="N1385" s="18"/>
    </row>
    <row r="1386" spans="1:14" s="5" customFormat="1" ht="17.5" customHeight="1">
      <c r="A1386" s="55"/>
      <c r="B1386" s="55"/>
      <c r="D1386" s="63"/>
      <c r="N1386" s="18"/>
    </row>
    <row r="1387" spans="1:14" s="5" customFormat="1" ht="17.5" customHeight="1">
      <c r="A1387" s="55"/>
      <c r="B1387" s="55"/>
      <c r="D1387" s="63"/>
      <c r="N1387" s="18"/>
    </row>
    <row r="1388" spans="1:14" s="5" customFormat="1" ht="17.5" customHeight="1">
      <c r="A1388" s="55"/>
      <c r="B1388" s="55"/>
      <c r="D1388" s="63"/>
      <c r="N1388" s="18"/>
    </row>
    <row r="1389" spans="1:14" s="5" customFormat="1" ht="17.5" customHeight="1">
      <c r="A1389" s="55"/>
      <c r="B1389" s="55"/>
      <c r="D1389" s="63"/>
      <c r="N1389" s="18"/>
    </row>
    <row r="1390" spans="1:14" s="5" customFormat="1" ht="17.5" customHeight="1">
      <c r="A1390" s="55"/>
      <c r="B1390" s="55"/>
      <c r="D1390" s="63"/>
      <c r="N1390" s="18"/>
    </row>
    <row r="1391" spans="1:14" s="5" customFormat="1" ht="17.5" customHeight="1">
      <c r="A1391" s="55"/>
      <c r="B1391" s="55"/>
      <c r="D1391" s="63"/>
      <c r="N1391" s="18"/>
    </row>
    <row r="1392" spans="1:14" s="5" customFormat="1" ht="17.5" customHeight="1">
      <c r="A1392" s="55"/>
      <c r="B1392" s="55"/>
      <c r="D1392" s="63"/>
      <c r="N1392" s="18"/>
    </row>
    <row r="1393" spans="1:14" s="5" customFormat="1" ht="17.5" customHeight="1">
      <c r="A1393" s="55"/>
      <c r="B1393" s="55"/>
      <c r="D1393" s="63"/>
      <c r="N1393" s="18"/>
    </row>
    <row r="1394" spans="1:14" s="5" customFormat="1" ht="17.5" customHeight="1">
      <c r="A1394" s="55"/>
      <c r="B1394" s="55"/>
      <c r="D1394" s="63"/>
      <c r="N1394" s="18"/>
    </row>
    <row r="1395" spans="1:14" s="5" customFormat="1" ht="17.5" customHeight="1">
      <c r="A1395" s="55"/>
      <c r="B1395" s="55"/>
      <c r="D1395" s="63"/>
      <c r="N1395" s="18"/>
    </row>
    <row r="1396" spans="1:14" s="5" customFormat="1" ht="17.5" customHeight="1">
      <c r="A1396" s="55"/>
      <c r="B1396" s="55"/>
      <c r="D1396" s="63"/>
      <c r="N1396" s="18"/>
    </row>
    <row r="1397" spans="1:14" s="5" customFormat="1" ht="17.5" customHeight="1">
      <c r="A1397" s="55"/>
      <c r="B1397" s="55"/>
      <c r="D1397" s="63"/>
      <c r="N1397" s="18"/>
    </row>
    <row r="1398" spans="1:14" s="5" customFormat="1" ht="17.5" customHeight="1">
      <c r="A1398" s="55"/>
      <c r="B1398" s="55"/>
      <c r="D1398" s="63"/>
      <c r="N1398" s="18"/>
    </row>
    <row r="1399" spans="1:14" s="5" customFormat="1" ht="17.5" customHeight="1">
      <c r="A1399" s="55"/>
      <c r="B1399" s="55"/>
      <c r="D1399" s="63"/>
      <c r="N1399" s="18"/>
    </row>
    <row r="1400" spans="1:14" s="5" customFormat="1" ht="17.5" customHeight="1">
      <c r="A1400" s="55"/>
      <c r="B1400" s="55"/>
      <c r="D1400" s="63"/>
      <c r="N1400" s="18"/>
    </row>
    <row r="1401" spans="1:14" s="5" customFormat="1" ht="17.5" customHeight="1">
      <c r="A1401" s="55"/>
      <c r="B1401" s="55"/>
      <c r="D1401" s="63"/>
      <c r="N1401" s="18"/>
    </row>
    <row r="1402" spans="1:14" s="5" customFormat="1" ht="17.5" customHeight="1">
      <c r="A1402" s="55"/>
      <c r="B1402" s="55"/>
      <c r="D1402" s="63"/>
      <c r="N1402" s="18"/>
    </row>
    <row r="1403" spans="1:14" s="5" customFormat="1" ht="17.5" customHeight="1">
      <c r="A1403" s="55"/>
      <c r="B1403" s="55"/>
      <c r="D1403" s="63"/>
      <c r="N1403" s="18"/>
    </row>
    <row r="1404" spans="1:14" s="5" customFormat="1" ht="17.5" customHeight="1">
      <c r="A1404" s="55"/>
      <c r="B1404" s="55"/>
      <c r="D1404" s="63"/>
      <c r="N1404" s="18"/>
    </row>
    <row r="1405" spans="1:14" s="5" customFormat="1" ht="17.5" customHeight="1">
      <c r="A1405" s="55"/>
      <c r="B1405" s="55"/>
      <c r="D1405" s="63"/>
      <c r="N1405" s="18"/>
    </row>
    <row r="1406" spans="1:14" s="5" customFormat="1" ht="17.5" customHeight="1">
      <c r="A1406" s="55"/>
      <c r="B1406" s="55"/>
      <c r="D1406" s="63"/>
      <c r="N1406" s="18"/>
    </row>
    <row r="1407" spans="1:14" s="5" customFormat="1" ht="17.5" customHeight="1">
      <c r="A1407" s="55"/>
      <c r="B1407" s="55"/>
      <c r="D1407" s="63"/>
      <c r="N1407" s="18"/>
    </row>
    <row r="1408" spans="1:14" s="5" customFormat="1" ht="17.5" customHeight="1">
      <c r="A1408" s="55"/>
      <c r="B1408" s="55"/>
      <c r="D1408" s="63"/>
      <c r="N1408" s="18"/>
    </row>
    <row r="1409" spans="1:14" s="5" customFormat="1" ht="17.5" customHeight="1">
      <c r="A1409" s="55"/>
      <c r="B1409" s="55"/>
      <c r="D1409" s="63"/>
      <c r="N1409" s="18"/>
    </row>
    <row r="1410" spans="1:14" s="5" customFormat="1" ht="17.5" customHeight="1">
      <c r="A1410" s="55"/>
      <c r="B1410" s="55"/>
      <c r="D1410" s="63"/>
      <c r="N1410" s="18"/>
    </row>
    <row r="1411" spans="1:14" s="5" customFormat="1" ht="17.5" customHeight="1">
      <c r="A1411" s="55"/>
      <c r="B1411" s="55"/>
      <c r="D1411" s="63"/>
      <c r="N1411" s="18"/>
    </row>
    <row r="1412" spans="1:14" s="5" customFormat="1" ht="17.5" customHeight="1">
      <c r="A1412" s="55"/>
      <c r="B1412" s="55"/>
      <c r="D1412" s="63"/>
      <c r="N1412" s="18"/>
    </row>
    <row r="1413" spans="1:14" s="5" customFormat="1" ht="17.5" customHeight="1">
      <c r="A1413" s="55"/>
      <c r="B1413" s="55"/>
      <c r="D1413" s="63"/>
      <c r="N1413" s="18"/>
    </row>
    <row r="1414" spans="1:14" s="5" customFormat="1" ht="17.5" customHeight="1">
      <c r="A1414" s="55"/>
      <c r="B1414" s="55"/>
      <c r="D1414" s="63"/>
      <c r="N1414" s="18"/>
    </row>
    <row r="1415" spans="1:14" s="5" customFormat="1" ht="17.5" customHeight="1">
      <c r="A1415" s="55"/>
      <c r="B1415" s="55"/>
      <c r="D1415" s="63"/>
      <c r="N1415" s="18"/>
    </row>
    <row r="1416" spans="1:14" s="5" customFormat="1" ht="17.5" customHeight="1">
      <c r="A1416" s="55"/>
      <c r="B1416" s="55"/>
      <c r="D1416" s="63"/>
      <c r="N1416" s="18"/>
    </row>
    <row r="1417" spans="1:14" s="5" customFormat="1" ht="17.5" customHeight="1">
      <c r="A1417" s="55"/>
      <c r="B1417" s="55"/>
      <c r="D1417" s="63"/>
      <c r="N1417" s="18"/>
    </row>
    <row r="1418" spans="1:14" s="5" customFormat="1" ht="17.5" customHeight="1">
      <c r="A1418" s="55"/>
      <c r="B1418" s="55"/>
      <c r="D1418" s="63"/>
      <c r="N1418" s="18"/>
    </row>
    <row r="1419" spans="1:14" s="5" customFormat="1" ht="17.5" customHeight="1">
      <c r="A1419" s="55"/>
      <c r="B1419" s="55"/>
      <c r="D1419" s="63"/>
      <c r="N1419" s="18"/>
    </row>
    <row r="1420" spans="1:14" s="5" customFormat="1" ht="17.5" customHeight="1">
      <c r="A1420" s="55"/>
      <c r="B1420" s="55"/>
      <c r="D1420" s="63"/>
      <c r="N1420" s="18"/>
    </row>
    <row r="1421" spans="1:14" s="5" customFormat="1" ht="17.5" customHeight="1">
      <c r="A1421" s="55"/>
      <c r="B1421" s="55"/>
      <c r="D1421" s="63"/>
      <c r="N1421" s="18"/>
    </row>
    <row r="1422" spans="1:14" s="5" customFormat="1" ht="17.5" customHeight="1">
      <c r="A1422" s="55"/>
      <c r="B1422" s="55"/>
      <c r="D1422" s="63"/>
      <c r="N1422" s="18"/>
    </row>
    <row r="1423" spans="1:14" s="5" customFormat="1" ht="17.5" customHeight="1">
      <c r="A1423" s="55"/>
      <c r="B1423" s="55"/>
      <c r="D1423" s="63"/>
      <c r="N1423" s="18"/>
    </row>
    <row r="1424" spans="1:14" s="5" customFormat="1" ht="17.5" customHeight="1">
      <c r="A1424" s="55"/>
      <c r="B1424" s="55"/>
      <c r="D1424" s="63"/>
      <c r="N1424" s="18"/>
    </row>
    <row r="1425" spans="1:14" s="5" customFormat="1" ht="17.5" customHeight="1">
      <c r="A1425" s="55"/>
      <c r="B1425" s="55"/>
      <c r="D1425" s="63"/>
      <c r="N1425" s="18"/>
    </row>
    <row r="1426" spans="1:14" s="5" customFormat="1" ht="17.5" customHeight="1">
      <c r="A1426" s="55"/>
      <c r="B1426" s="55"/>
      <c r="D1426" s="63"/>
      <c r="N1426" s="18"/>
    </row>
    <row r="1427" spans="1:14" s="5" customFormat="1" ht="17.5" customHeight="1">
      <c r="A1427" s="55"/>
      <c r="B1427" s="55"/>
      <c r="D1427" s="63"/>
      <c r="N1427" s="18"/>
    </row>
    <row r="1428" spans="1:14" s="5" customFormat="1" ht="17.5" customHeight="1">
      <c r="A1428" s="55"/>
      <c r="B1428" s="55"/>
      <c r="D1428" s="63"/>
      <c r="N1428" s="18"/>
    </row>
    <row r="1429" spans="1:14" s="5" customFormat="1" ht="17.5" customHeight="1">
      <c r="A1429" s="55"/>
      <c r="B1429" s="55"/>
      <c r="D1429" s="63"/>
      <c r="N1429" s="18"/>
    </row>
    <row r="1430" spans="1:14" s="5" customFormat="1" ht="17.5" customHeight="1">
      <c r="A1430" s="55"/>
      <c r="B1430" s="55"/>
      <c r="D1430" s="63"/>
      <c r="N1430" s="18"/>
    </row>
    <row r="1431" spans="1:14" s="5" customFormat="1" ht="17.5" customHeight="1">
      <c r="A1431" s="55"/>
      <c r="B1431" s="55"/>
      <c r="D1431" s="63"/>
      <c r="N1431" s="18"/>
    </row>
    <row r="1432" spans="1:14" s="5" customFormat="1" ht="17.5" customHeight="1">
      <c r="A1432" s="55"/>
      <c r="B1432" s="55"/>
      <c r="D1432" s="63"/>
      <c r="N1432" s="18"/>
    </row>
    <row r="1433" spans="1:14" s="5" customFormat="1" ht="17.5" customHeight="1">
      <c r="A1433" s="55"/>
      <c r="B1433" s="55"/>
      <c r="D1433" s="63"/>
      <c r="N1433" s="18"/>
    </row>
    <row r="1434" spans="1:14" s="5" customFormat="1" ht="17.5" customHeight="1">
      <c r="A1434" s="55"/>
      <c r="B1434" s="55"/>
      <c r="D1434" s="63"/>
      <c r="N1434" s="18"/>
    </row>
    <row r="1435" spans="1:14" s="5" customFormat="1" ht="17.5" customHeight="1">
      <c r="A1435" s="55"/>
      <c r="B1435" s="55"/>
      <c r="D1435" s="63"/>
      <c r="N1435" s="18"/>
    </row>
    <row r="1436" spans="1:14" s="5" customFormat="1" ht="17.5" customHeight="1">
      <c r="A1436" s="55"/>
      <c r="B1436" s="55"/>
      <c r="D1436" s="63"/>
      <c r="N1436" s="18"/>
    </row>
    <row r="1437" spans="1:14" s="5" customFormat="1" ht="17.5" customHeight="1">
      <c r="A1437" s="55"/>
      <c r="B1437" s="55"/>
      <c r="D1437" s="63"/>
      <c r="N1437" s="18"/>
    </row>
    <row r="1438" spans="1:14" s="5" customFormat="1" ht="17.5" customHeight="1">
      <c r="A1438" s="55"/>
      <c r="B1438" s="55"/>
      <c r="D1438" s="63"/>
      <c r="N1438" s="18"/>
    </row>
    <row r="1439" spans="1:14" s="5" customFormat="1" ht="17.5" customHeight="1">
      <c r="A1439" s="55"/>
      <c r="B1439" s="55"/>
      <c r="D1439" s="63"/>
      <c r="N1439" s="18"/>
    </row>
    <row r="1440" spans="1:14" s="5" customFormat="1" ht="17.5" customHeight="1">
      <c r="A1440" s="55"/>
      <c r="B1440" s="55"/>
      <c r="D1440" s="63"/>
      <c r="N1440" s="18"/>
    </row>
    <row r="1441" spans="1:14" s="5" customFormat="1" ht="17.5" customHeight="1">
      <c r="A1441" s="55"/>
      <c r="B1441" s="55"/>
      <c r="D1441" s="63"/>
      <c r="N1441" s="18"/>
    </row>
    <row r="1442" spans="1:14" s="5" customFormat="1" ht="17.5" customHeight="1">
      <c r="A1442" s="55"/>
      <c r="B1442" s="55"/>
      <c r="D1442" s="63"/>
      <c r="N1442" s="18"/>
    </row>
    <row r="1443" spans="1:14" s="5" customFormat="1" ht="17.5" customHeight="1">
      <c r="A1443" s="55"/>
      <c r="B1443" s="55"/>
      <c r="D1443" s="63"/>
      <c r="N1443" s="18"/>
    </row>
    <row r="1444" spans="1:14" s="5" customFormat="1" ht="17.5" customHeight="1">
      <c r="A1444" s="55"/>
      <c r="B1444" s="55"/>
      <c r="D1444" s="63"/>
      <c r="N1444" s="18"/>
    </row>
    <row r="1445" spans="1:14" s="5" customFormat="1" ht="17.5" customHeight="1">
      <c r="A1445" s="55"/>
      <c r="B1445" s="55"/>
      <c r="D1445" s="63"/>
      <c r="N1445" s="18"/>
    </row>
    <row r="1446" spans="1:14" s="5" customFormat="1" ht="17.5" customHeight="1">
      <c r="A1446" s="55"/>
      <c r="B1446" s="55"/>
      <c r="D1446" s="63"/>
      <c r="N1446" s="18"/>
    </row>
    <row r="1447" spans="1:14" s="5" customFormat="1" ht="17.5" customHeight="1">
      <c r="A1447" s="55"/>
      <c r="B1447" s="55"/>
      <c r="D1447" s="63"/>
      <c r="N1447" s="18"/>
    </row>
    <row r="1448" spans="1:14" s="5" customFormat="1" ht="17.5" customHeight="1">
      <c r="A1448" s="55"/>
      <c r="B1448" s="55"/>
      <c r="D1448" s="63"/>
      <c r="N1448" s="18"/>
    </row>
    <row r="1449" spans="1:14" s="5" customFormat="1" ht="17.5" customHeight="1">
      <c r="A1449" s="55"/>
      <c r="B1449" s="55"/>
      <c r="D1449" s="63"/>
      <c r="N1449" s="18"/>
    </row>
    <row r="1450" spans="1:14" s="5" customFormat="1" ht="17.5" customHeight="1">
      <c r="A1450" s="55"/>
      <c r="B1450" s="55"/>
      <c r="D1450" s="63"/>
      <c r="N1450" s="18"/>
    </row>
    <row r="1451" spans="1:14" s="5" customFormat="1" ht="17.5" customHeight="1">
      <c r="A1451" s="55"/>
      <c r="B1451" s="55"/>
      <c r="D1451" s="63"/>
      <c r="N1451" s="18"/>
    </row>
    <row r="1452" spans="1:14" s="5" customFormat="1" ht="17.5" customHeight="1">
      <c r="A1452" s="55"/>
      <c r="B1452" s="55"/>
      <c r="D1452" s="63"/>
      <c r="N1452" s="18"/>
    </row>
    <row r="1453" spans="1:14" s="5" customFormat="1" ht="17.5" customHeight="1">
      <c r="A1453" s="55"/>
      <c r="B1453" s="55"/>
      <c r="D1453" s="63"/>
      <c r="N1453" s="18"/>
    </row>
    <row r="1454" spans="1:14" s="5" customFormat="1" ht="17.5" customHeight="1">
      <c r="A1454" s="55"/>
      <c r="B1454" s="55"/>
      <c r="D1454" s="63"/>
      <c r="N1454" s="18"/>
    </row>
    <row r="1455" spans="1:14" s="5" customFormat="1" ht="17.5" customHeight="1">
      <c r="A1455" s="55"/>
      <c r="B1455" s="55"/>
      <c r="D1455" s="63"/>
      <c r="N1455" s="18"/>
    </row>
    <row r="1456" spans="1:14" s="5" customFormat="1" ht="17.5" customHeight="1">
      <c r="A1456" s="55"/>
      <c r="B1456" s="55"/>
      <c r="D1456" s="63"/>
      <c r="N1456" s="18"/>
    </row>
    <row r="1457" spans="1:14" s="5" customFormat="1" ht="17.5" customHeight="1">
      <c r="A1457" s="55"/>
      <c r="B1457" s="55"/>
      <c r="D1457" s="63"/>
      <c r="N1457" s="18"/>
    </row>
    <row r="1458" spans="1:14" s="5" customFormat="1" ht="17.5" customHeight="1">
      <c r="A1458" s="55"/>
      <c r="B1458" s="55"/>
      <c r="D1458" s="63"/>
      <c r="N1458" s="18"/>
    </row>
    <row r="1459" spans="1:14" s="5" customFormat="1" ht="17.5" customHeight="1">
      <c r="A1459" s="55"/>
      <c r="B1459" s="55"/>
      <c r="D1459" s="63"/>
      <c r="N1459" s="18"/>
    </row>
    <row r="1460" spans="1:14" s="5" customFormat="1" ht="17.5" customHeight="1">
      <c r="A1460" s="55"/>
      <c r="B1460" s="55"/>
      <c r="D1460" s="63"/>
      <c r="N1460" s="18"/>
    </row>
    <row r="1461" spans="1:14" s="5" customFormat="1" ht="17.5" customHeight="1">
      <c r="A1461" s="55"/>
      <c r="B1461" s="55"/>
      <c r="D1461" s="63"/>
      <c r="N1461" s="18"/>
    </row>
    <row r="1462" spans="1:14" s="5" customFormat="1" ht="17.5" customHeight="1">
      <c r="A1462" s="55"/>
      <c r="B1462" s="55"/>
      <c r="D1462" s="63"/>
      <c r="N1462" s="18"/>
    </row>
    <row r="1463" spans="1:14" s="5" customFormat="1" ht="17.5" customHeight="1">
      <c r="A1463" s="55"/>
      <c r="B1463" s="55"/>
      <c r="D1463" s="63"/>
      <c r="N1463" s="18"/>
    </row>
    <row r="1464" spans="1:14" s="5" customFormat="1" ht="17.5" customHeight="1">
      <c r="A1464" s="55"/>
      <c r="B1464" s="55"/>
      <c r="D1464" s="63"/>
      <c r="N1464" s="18"/>
    </row>
    <row r="1465" spans="1:14" s="5" customFormat="1" ht="17.5" customHeight="1">
      <c r="A1465" s="55"/>
      <c r="B1465" s="55"/>
      <c r="D1465" s="63"/>
      <c r="N1465" s="18"/>
    </row>
    <row r="1466" spans="1:14" s="5" customFormat="1" ht="17.5" customHeight="1">
      <c r="A1466" s="55"/>
      <c r="B1466" s="55"/>
      <c r="D1466" s="63"/>
      <c r="N1466" s="18"/>
    </row>
    <row r="1467" spans="1:14" s="5" customFormat="1" ht="17.5" customHeight="1">
      <c r="A1467" s="55"/>
      <c r="B1467" s="55"/>
      <c r="D1467" s="63"/>
      <c r="N1467" s="18"/>
    </row>
    <row r="1468" spans="1:14" s="5" customFormat="1" ht="17.5" customHeight="1">
      <c r="A1468" s="55"/>
      <c r="B1468" s="55"/>
      <c r="D1468" s="63"/>
      <c r="N1468" s="18"/>
    </row>
    <row r="1469" spans="1:14" s="5" customFormat="1" ht="17.5" customHeight="1">
      <c r="A1469" s="55"/>
      <c r="B1469" s="55"/>
      <c r="D1469" s="63"/>
      <c r="N1469" s="18"/>
    </row>
    <row r="1470" spans="1:14" s="5" customFormat="1" ht="17.5" customHeight="1">
      <c r="A1470" s="55"/>
      <c r="B1470" s="55"/>
      <c r="D1470" s="63"/>
      <c r="N1470" s="18"/>
    </row>
    <row r="1471" spans="1:14" s="5" customFormat="1" ht="17.5" customHeight="1">
      <c r="A1471" s="55"/>
      <c r="B1471" s="55"/>
      <c r="D1471" s="63"/>
      <c r="N1471" s="18"/>
    </row>
    <row r="1472" spans="1:14" s="5" customFormat="1" ht="17.5" customHeight="1">
      <c r="A1472" s="55"/>
      <c r="B1472" s="55"/>
      <c r="D1472" s="63"/>
      <c r="N1472" s="18"/>
    </row>
    <row r="1473" spans="1:14" s="5" customFormat="1" ht="17.5" customHeight="1">
      <c r="A1473" s="55"/>
      <c r="B1473" s="55"/>
      <c r="D1473" s="63"/>
      <c r="N1473" s="18"/>
    </row>
    <row r="1474" spans="1:14" s="5" customFormat="1" ht="17.5" customHeight="1">
      <c r="A1474" s="55"/>
      <c r="B1474" s="55"/>
      <c r="D1474" s="63"/>
      <c r="N1474" s="18"/>
    </row>
    <row r="1475" spans="1:14" s="5" customFormat="1" ht="17.5" customHeight="1">
      <c r="A1475" s="55"/>
      <c r="B1475" s="55"/>
      <c r="D1475" s="63"/>
      <c r="N1475" s="18"/>
    </row>
    <row r="1476" spans="1:14" s="5" customFormat="1" ht="17.5" customHeight="1">
      <c r="A1476" s="55"/>
      <c r="B1476" s="55"/>
      <c r="D1476" s="63"/>
      <c r="N1476" s="18"/>
    </row>
    <row r="1477" spans="1:14" s="5" customFormat="1" ht="17.5" customHeight="1">
      <c r="A1477" s="55"/>
      <c r="B1477" s="55"/>
      <c r="D1477" s="63"/>
      <c r="N1477" s="18"/>
    </row>
    <row r="1478" spans="1:14" s="5" customFormat="1" ht="17.5" customHeight="1">
      <c r="A1478" s="55"/>
      <c r="B1478" s="55"/>
      <c r="D1478" s="63"/>
      <c r="N1478" s="18"/>
    </row>
    <row r="1479" spans="1:14" s="5" customFormat="1" ht="17.5" customHeight="1">
      <c r="A1479" s="55"/>
      <c r="B1479" s="55"/>
      <c r="D1479" s="63"/>
      <c r="N1479" s="18"/>
    </row>
    <row r="1480" spans="1:14" s="5" customFormat="1" ht="17.5" customHeight="1">
      <c r="A1480" s="55"/>
      <c r="B1480" s="55"/>
      <c r="D1480" s="63"/>
      <c r="N1480" s="18"/>
    </row>
    <row r="1481" spans="1:14" s="5" customFormat="1" ht="17.5" customHeight="1">
      <c r="A1481" s="55"/>
      <c r="B1481" s="55"/>
      <c r="D1481" s="63"/>
      <c r="N1481" s="18"/>
    </row>
    <row r="1482" spans="1:14" s="5" customFormat="1" ht="17.5" customHeight="1">
      <c r="A1482" s="55"/>
      <c r="B1482" s="55"/>
      <c r="D1482" s="63"/>
      <c r="N1482" s="18"/>
    </row>
    <row r="1483" spans="1:14" s="5" customFormat="1" ht="17.5" customHeight="1">
      <c r="A1483" s="55"/>
      <c r="B1483" s="55"/>
      <c r="D1483" s="63"/>
      <c r="N1483" s="18"/>
    </row>
    <row r="1484" spans="1:14" s="5" customFormat="1" ht="17.5" customHeight="1">
      <c r="A1484" s="55"/>
      <c r="B1484" s="55"/>
      <c r="D1484" s="63"/>
      <c r="N1484" s="18"/>
    </row>
    <row r="1485" spans="1:14" s="5" customFormat="1" ht="17.5" customHeight="1">
      <c r="A1485" s="55"/>
      <c r="B1485" s="55"/>
      <c r="D1485" s="63"/>
      <c r="N1485" s="18"/>
    </row>
    <row r="1486" spans="1:14" s="5" customFormat="1" ht="17.5" customHeight="1">
      <c r="A1486" s="55"/>
      <c r="B1486" s="55"/>
      <c r="D1486" s="63"/>
      <c r="N1486" s="18"/>
    </row>
    <row r="1487" spans="1:14" s="5" customFormat="1" ht="17.5" customHeight="1">
      <c r="A1487" s="55"/>
      <c r="B1487" s="55"/>
      <c r="D1487" s="63"/>
      <c r="N1487" s="18"/>
    </row>
    <row r="1488" spans="1:14" s="5" customFormat="1" ht="17.5" customHeight="1">
      <c r="A1488" s="55"/>
      <c r="B1488" s="55"/>
      <c r="D1488" s="63"/>
      <c r="N1488" s="18"/>
    </row>
    <row r="1489" spans="1:14" s="5" customFormat="1" ht="17.5" customHeight="1">
      <c r="A1489" s="55"/>
      <c r="B1489" s="55"/>
      <c r="D1489" s="63"/>
      <c r="N1489" s="18"/>
    </row>
    <row r="1490" spans="1:14" s="5" customFormat="1" ht="17.5" customHeight="1">
      <c r="A1490" s="55"/>
      <c r="B1490" s="55"/>
      <c r="D1490" s="63"/>
      <c r="N1490" s="18"/>
    </row>
    <row r="1491" spans="1:14" s="5" customFormat="1" ht="17.5" customHeight="1">
      <c r="A1491" s="55"/>
      <c r="B1491" s="55"/>
      <c r="D1491" s="63"/>
      <c r="N1491" s="18"/>
    </row>
    <row r="1492" spans="1:14" s="5" customFormat="1" ht="17.5" customHeight="1">
      <c r="A1492" s="55"/>
      <c r="B1492" s="55"/>
      <c r="D1492" s="63"/>
      <c r="N1492" s="18"/>
    </row>
    <row r="1493" spans="1:14" s="5" customFormat="1" ht="17.5" customHeight="1">
      <c r="A1493" s="55"/>
      <c r="B1493" s="55"/>
      <c r="D1493" s="63"/>
      <c r="N1493" s="18"/>
    </row>
    <row r="1494" spans="1:14" s="5" customFormat="1" ht="17.5" customHeight="1">
      <c r="A1494" s="55"/>
      <c r="B1494" s="55"/>
      <c r="D1494" s="63"/>
      <c r="N1494" s="18"/>
    </row>
    <row r="1495" spans="1:14" s="5" customFormat="1" ht="17.5" customHeight="1">
      <c r="A1495" s="55"/>
      <c r="B1495" s="55"/>
      <c r="D1495" s="63"/>
      <c r="N1495" s="18"/>
    </row>
    <row r="1496" spans="1:14" s="5" customFormat="1" ht="17.5" customHeight="1">
      <c r="A1496" s="55"/>
      <c r="B1496" s="55"/>
      <c r="D1496" s="63"/>
      <c r="N1496" s="18"/>
    </row>
    <row r="1497" spans="1:14" s="5" customFormat="1" ht="17.5" customHeight="1">
      <c r="A1497" s="55"/>
      <c r="B1497" s="55"/>
      <c r="D1497" s="63"/>
      <c r="N1497" s="18"/>
    </row>
    <row r="1498" spans="1:14" s="5" customFormat="1" ht="17.5" customHeight="1">
      <c r="A1498" s="55"/>
      <c r="B1498" s="55"/>
      <c r="D1498" s="63"/>
      <c r="N1498" s="18"/>
    </row>
    <row r="1499" spans="1:14" s="5" customFormat="1" ht="17.5" customHeight="1">
      <c r="A1499" s="55"/>
      <c r="B1499" s="55"/>
      <c r="D1499" s="63"/>
      <c r="N1499" s="18"/>
    </row>
    <row r="1500" spans="1:14" s="5" customFormat="1" ht="17.5" customHeight="1">
      <c r="A1500" s="55"/>
      <c r="B1500" s="55"/>
      <c r="D1500" s="63"/>
      <c r="N1500" s="18"/>
    </row>
    <row r="1501" spans="1:14" s="5" customFormat="1" ht="17.5" customHeight="1">
      <c r="A1501" s="55"/>
      <c r="B1501" s="55"/>
      <c r="D1501" s="63"/>
      <c r="N1501" s="18"/>
    </row>
    <row r="1502" spans="1:14" s="5" customFormat="1" ht="17.5" customHeight="1">
      <c r="A1502" s="55"/>
      <c r="B1502" s="55"/>
      <c r="D1502" s="63"/>
      <c r="N1502" s="18"/>
    </row>
    <row r="1503" spans="1:14" s="5" customFormat="1" ht="17.5" customHeight="1">
      <c r="A1503" s="55"/>
      <c r="B1503" s="55"/>
      <c r="D1503" s="63"/>
      <c r="N1503" s="18"/>
    </row>
    <row r="1504" spans="1:14" s="5" customFormat="1" ht="17.5" customHeight="1">
      <c r="A1504" s="55"/>
      <c r="B1504" s="55"/>
      <c r="D1504" s="63"/>
      <c r="N1504" s="18"/>
    </row>
    <row r="1505" spans="1:14" s="5" customFormat="1" ht="17.5" customHeight="1">
      <c r="A1505" s="55"/>
      <c r="B1505" s="55"/>
      <c r="D1505" s="63"/>
      <c r="N1505" s="18"/>
    </row>
    <row r="1506" spans="1:14" s="5" customFormat="1" ht="17.5" customHeight="1">
      <c r="A1506" s="55"/>
      <c r="B1506" s="55"/>
      <c r="D1506" s="63"/>
      <c r="N1506" s="18"/>
    </row>
    <row r="1507" spans="1:14" s="5" customFormat="1" ht="17.5" customHeight="1">
      <c r="A1507" s="55"/>
      <c r="B1507" s="55"/>
      <c r="D1507" s="63"/>
      <c r="N1507" s="18"/>
    </row>
    <row r="1508" spans="1:14" s="5" customFormat="1" ht="17.5" customHeight="1">
      <c r="A1508" s="55"/>
      <c r="B1508" s="55"/>
      <c r="D1508" s="63"/>
      <c r="N1508" s="18"/>
    </row>
    <row r="1509" spans="1:14" s="5" customFormat="1" ht="17.5" customHeight="1">
      <c r="A1509" s="55"/>
      <c r="B1509" s="55"/>
      <c r="D1509" s="63"/>
      <c r="N1509" s="18"/>
    </row>
    <row r="1510" spans="1:14" s="5" customFormat="1" ht="17.5" customHeight="1">
      <c r="A1510" s="55"/>
      <c r="B1510" s="55"/>
      <c r="D1510" s="63"/>
      <c r="N1510" s="18"/>
    </row>
    <row r="1511" spans="1:14" s="5" customFormat="1" ht="17.5" customHeight="1">
      <c r="A1511" s="55"/>
      <c r="B1511" s="55"/>
      <c r="D1511" s="63"/>
      <c r="N1511" s="18"/>
    </row>
    <row r="1512" spans="1:14" s="5" customFormat="1" ht="17.5" customHeight="1">
      <c r="A1512" s="55"/>
      <c r="B1512" s="55"/>
      <c r="D1512" s="63"/>
      <c r="N1512" s="18"/>
    </row>
    <row r="1513" spans="1:14" s="5" customFormat="1" ht="17.5" customHeight="1">
      <c r="A1513" s="55"/>
      <c r="B1513" s="55"/>
      <c r="D1513" s="63"/>
      <c r="N1513" s="18"/>
    </row>
    <row r="1514" spans="1:14" s="5" customFormat="1" ht="17.5" customHeight="1">
      <c r="A1514" s="55"/>
      <c r="B1514" s="55"/>
      <c r="D1514" s="63"/>
      <c r="N1514" s="18"/>
    </row>
    <row r="1515" spans="1:14" s="5" customFormat="1" ht="17.5" customHeight="1">
      <c r="A1515" s="55"/>
      <c r="B1515" s="55"/>
      <c r="D1515" s="63"/>
      <c r="N1515" s="18"/>
    </row>
    <row r="1516" spans="1:14" s="5" customFormat="1" ht="17.5" customHeight="1">
      <c r="A1516" s="55"/>
      <c r="B1516" s="55"/>
      <c r="D1516" s="63"/>
      <c r="N1516" s="18"/>
    </row>
  </sheetData>
  <mergeCells count="10">
    <mergeCell ref="A70:B70"/>
    <mergeCell ref="C70:M70"/>
    <mergeCell ref="C53:C56"/>
    <mergeCell ref="B1:M1"/>
    <mergeCell ref="A5:B5"/>
    <mergeCell ref="C27:C30"/>
    <mergeCell ref="C3:N3"/>
    <mergeCell ref="C31:M31"/>
    <mergeCell ref="A2:M2"/>
    <mergeCell ref="C5:N5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80"/>
  <sheetViews>
    <sheetView view="pageBreakPreview" topLeftCell="A412" zoomScale="120" zoomScaleNormal="110" zoomScaleSheetLayoutView="120" workbookViewId="0">
      <selection activeCell="C13" sqref="C13:C15"/>
    </sheetView>
  </sheetViews>
  <sheetFormatPr defaultColWidth="9.125" defaultRowHeight="21.1"/>
  <cols>
    <col min="1" max="1" width="3.125" style="6" customWidth="1"/>
    <col min="2" max="2" width="6" style="6" customWidth="1"/>
    <col min="3" max="3" width="58" style="6" customWidth="1"/>
    <col min="4" max="4" width="6.625" style="6" customWidth="1"/>
    <col min="5" max="6" width="5.875" style="91" customWidth="1"/>
    <col min="7" max="7" width="7.375" style="91" customWidth="1"/>
    <col min="8" max="8" width="6.125" style="91" customWidth="1"/>
    <col min="9" max="9" width="5.375" style="91" customWidth="1"/>
    <col min="10" max="10" width="7" style="91" customWidth="1"/>
    <col min="11" max="12" width="6.125" style="91" customWidth="1"/>
    <col min="13" max="13" width="6.875" style="91" customWidth="1"/>
    <col min="14" max="14" width="5.25" style="19" customWidth="1"/>
    <col min="15" max="16384" width="9.125" style="1"/>
  </cols>
  <sheetData>
    <row r="1" spans="1:14" ht="22.6" customHeight="1">
      <c r="A1" s="47"/>
      <c r="B1" s="1882" t="s">
        <v>786</v>
      </c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693"/>
      <c r="N1" s="67" t="s">
        <v>267</v>
      </c>
    </row>
    <row r="2" spans="1:14" ht="9" customHeight="1">
      <c r="A2" s="771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387"/>
    </row>
    <row r="3" spans="1:14" s="3" customFormat="1" ht="61.15" customHeight="1">
      <c r="A3" s="1869">
        <v>7.2</v>
      </c>
      <c r="B3" s="1870"/>
      <c r="C3" s="1884" t="s">
        <v>98</v>
      </c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74"/>
    </row>
    <row r="4" spans="1:14" s="3" customFormat="1" ht="20.05" customHeight="1">
      <c r="A4" s="192"/>
      <c r="B4" s="295" t="s">
        <v>84</v>
      </c>
      <c r="C4" s="1867" t="s">
        <v>0</v>
      </c>
      <c r="D4" s="37" t="s">
        <v>10</v>
      </c>
      <c r="E4" s="75"/>
      <c r="F4" s="76"/>
      <c r="G4" s="76"/>
      <c r="H4" s="76"/>
      <c r="I4" s="113" t="s">
        <v>52</v>
      </c>
      <c r="J4" s="76"/>
      <c r="K4" s="76"/>
      <c r="L4" s="76"/>
      <c r="M4" s="81"/>
      <c r="N4" s="41" t="s">
        <v>50</v>
      </c>
    </row>
    <row r="5" spans="1:14" s="3" customFormat="1" ht="17.7" customHeight="1">
      <c r="A5" s="192"/>
      <c r="B5" s="193"/>
      <c r="C5" s="1867"/>
      <c r="D5" s="38" t="s">
        <v>48</v>
      </c>
      <c r="E5" s="117"/>
      <c r="F5" s="118" t="s">
        <v>9</v>
      </c>
      <c r="G5" s="119"/>
      <c r="H5" s="114"/>
      <c r="I5" s="115" t="s">
        <v>8</v>
      </c>
      <c r="J5" s="116"/>
      <c r="K5" s="136"/>
      <c r="L5" s="137" t="s">
        <v>7</v>
      </c>
      <c r="M5" s="138"/>
      <c r="N5" s="42" t="s">
        <v>51</v>
      </c>
    </row>
    <row r="6" spans="1:14" s="3" customFormat="1" ht="19.2" customHeight="1">
      <c r="A6" s="192"/>
      <c r="B6" s="193"/>
      <c r="C6" s="1867"/>
      <c r="D6" s="38" t="s">
        <v>49</v>
      </c>
      <c r="E6" s="77" t="s">
        <v>47</v>
      </c>
      <c r="F6" s="77" t="s">
        <v>45</v>
      </c>
      <c r="G6" s="77" t="s">
        <v>46</v>
      </c>
      <c r="H6" s="77" t="s">
        <v>47</v>
      </c>
      <c r="I6" s="77" t="s">
        <v>45</v>
      </c>
      <c r="J6" s="77" t="s">
        <v>46</v>
      </c>
      <c r="K6" s="77" t="s">
        <v>47</v>
      </c>
      <c r="L6" s="77" t="s">
        <v>45</v>
      </c>
      <c r="M6" s="77" t="s">
        <v>46</v>
      </c>
      <c r="N6" s="64" t="s">
        <v>57</v>
      </c>
    </row>
    <row r="7" spans="1:14" s="3" customFormat="1" ht="20.399999999999999" customHeight="1">
      <c r="A7" s="192"/>
      <c r="B7" s="193"/>
      <c r="C7" s="1867"/>
      <c r="D7" s="39" t="s">
        <v>7</v>
      </c>
      <c r="E7" s="82"/>
      <c r="F7" s="82"/>
      <c r="G7" s="82"/>
      <c r="H7" s="82"/>
      <c r="I7" s="82"/>
      <c r="J7" s="82"/>
      <c r="K7" s="83"/>
      <c r="L7" s="83"/>
      <c r="M7" s="83"/>
      <c r="N7" s="42"/>
    </row>
    <row r="8" spans="1:14" s="3" customFormat="1" ht="21.75" customHeight="1">
      <c r="A8" s="310"/>
      <c r="B8" s="311">
        <v>3</v>
      </c>
      <c r="C8" s="1879" t="s">
        <v>252</v>
      </c>
      <c r="D8" s="1880"/>
      <c r="E8" s="1880"/>
      <c r="F8" s="1880"/>
      <c r="G8" s="1880"/>
      <c r="H8" s="1880"/>
      <c r="I8" s="1880"/>
      <c r="J8" s="1880"/>
      <c r="K8" s="1880"/>
      <c r="L8" s="1880"/>
      <c r="M8" s="1880"/>
      <c r="N8" s="303"/>
    </row>
    <row r="9" spans="1:14" s="3" customFormat="1" ht="20.399999999999999" customHeight="1">
      <c r="A9" s="312"/>
      <c r="B9" s="313"/>
      <c r="C9" s="309" t="s">
        <v>100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7"/>
    </row>
    <row r="10" spans="1:14" s="3" customFormat="1" ht="22.6" customHeight="1">
      <c r="A10" s="191"/>
      <c r="B10" s="422">
        <v>3.1</v>
      </c>
      <c r="C10" s="1748" t="s">
        <v>776</v>
      </c>
      <c r="D10" s="324" t="s">
        <v>23</v>
      </c>
      <c r="E10" s="404">
        <v>385</v>
      </c>
      <c r="F10" s="404">
        <v>350</v>
      </c>
      <c r="G10" s="757">
        <f>F10/E10*100</f>
        <v>90.909090909090907</v>
      </c>
      <c r="H10" s="404">
        <v>431</v>
      </c>
      <c r="I10" s="404">
        <v>390</v>
      </c>
      <c r="J10" s="753">
        <f>I10/H10*100</f>
        <v>90.487238979118331</v>
      </c>
      <c r="K10" s="404">
        <v>439</v>
      </c>
      <c r="L10" s="404">
        <v>439</v>
      </c>
      <c r="M10" s="1474">
        <f>L10/K10*100</f>
        <v>100</v>
      </c>
      <c r="N10" s="1475" t="s">
        <v>482</v>
      </c>
    </row>
    <row r="11" spans="1:14" s="3" customFormat="1" ht="20.399999999999999" customHeight="1">
      <c r="A11" s="8"/>
      <c r="B11" s="210" t="s">
        <v>1</v>
      </c>
      <c r="C11" s="1749" t="s">
        <v>777</v>
      </c>
      <c r="D11" s="21"/>
      <c r="E11" s="405"/>
      <c r="F11" s="405"/>
      <c r="G11" s="758"/>
      <c r="H11" s="406"/>
      <c r="I11" s="406"/>
      <c r="J11" s="754"/>
      <c r="K11" s="407"/>
      <c r="L11" s="407"/>
      <c r="M11" s="759"/>
      <c r="N11" s="1476"/>
    </row>
    <row r="12" spans="1:14" s="3" customFormat="1" ht="20.25" customHeight="1">
      <c r="A12" s="326"/>
      <c r="B12" s="421"/>
      <c r="C12" s="1750" t="s">
        <v>114</v>
      </c>
      <c r="D12" s="327"/>
      <c r="E12" s="381"/>
      <c r="F12" s="381"/>
      <c r="G12" s="733"/>
      <c r="H12" s="382"/>
      <c r="I12" s="382"/>
      <c r="J12" s="729"/>
      <c r="K12" s="383"/>
      <c r="L12" s="383"/>
      <c r="M12" s="737"/>
      <c r="N12" s="1477"/>
    </row>
    <row r="13" spans="1:14" s="3" customFormat="1" ht="22.6" customHeight="1">
      <c r="A13" s="8"/>
      <c r="B13" s="423">
        <v>3.2</v>
      </c>
      <c r="C13" s="1751" t="s">
        <v>112</v>
      </c>
      <c r="D13" s="201" t="s">
        <v>23</v>
      </c>
      <c r="E13" s="1513">
        <f>E18+E31+E32+E33+E34</f>
        <v>933</v>
      </c>
      <c r="F13" s="1513">
        <f>F18+F31+F32+F33+F34</f>
        <v>911</v>
      </c>
      <c r="G13" s="921">
        <f>F13/E13*100</f>
        <v>97.642015005359056</v>
      </c>
      <c r="H13" s="1514">
        <f>H16+H17+H18+H19+H20+H21+H22+H31+H32+H33+H34</f>
        <v>1724</v>
      </c>
      <c r="I13" s="1514">
        <f>I16+I17+I18+I19+I20+I21+I22+I31+I32+I33+I34</f>
        <v>1673</v>
      </c>
      <c r="J13" s="922">
        <f>I13/H13*100</f>
        <v>97.041763341067295</v>
      </c>
      <c r="K13" s="1848">
        <f>K16+K17+K18+K19+K21+K31+K32+K33</f>
        <v>932</v>
      </c>
      <c r="L13" s="1848">
        <f>L16+L17+L18+L19+L21+L31+L32+L33</f>
        <v>914</v>
      </c>
      <c r="M13" s="1854">
        <f>L13/K13*100</f>
        <v>98.068669527897001</v>
      </c>
      <c r="N13" s="1478"/>
    </row>
    <row r="14" spans="1:14" s="3" customFormat="1" ht="20.25" customHeight="1">
      <c r="A14" s="8"/>
      <c r="B14" s="210" t="s">
        <v>1</v>
      </c>
      <c r="C14" s="1751" t="s">
        <v>778</v>
      </c>
      <c r="D14" s="201"/>
      <c r="E14" s="332"/>
      <c r="F14" s="332"/>
      <c r="G14" s="732"/>
      <c r="H14" s="333"/>
      <c r="I14" s="333"/>
      <c r="J14" s="728"/>
      <c r="K14" s="334"/>
      <c r="L14" s="334"/>
      <c r="M14" s="736"/>
      <c r="N14" s="1479"/>
    </row>
    <row r="15" spans="1:14" s="3" customFormat="1" ht="20.399999999999999" customHeight="1">
      <c r="A15" s="8"/>
      <c r="B15" s="423"/>
      <c r="C15" s="1751" t="s">
        <v>113</v>
      </c>
      <c r="D15" s="201"/>
      <c r="E15" s="332"/>
      <c r="F15" s="332"/>
      <c r="G15" s="732"/>
      <c r="H15" s="333"/>
      <c r="I15" s="333"/>
      <c r="J15" s="728"/>
      <c r="K15" s="334"/>
      <c r="L15" s="334"/>
      <c r="M15" s="736"/>
      <c r="N15" s="1479"/>
    </row>
    <row r="16" spans="1:14" s="3" customFormat="1" ht="19.55" customHeight="1">
      <c r="A16" s="8"/>
      <c r="B16" s="245"/>
      <c r="C16" s="317" t="s">
        <v>101</v>
      </c>
      <c r="D16" s="318"/>
      <c r="E16" s="480"/>
      <c r="F16" s="1481" t="s">
        <v>578</v>
      </c>
      <c r="G16" s="1480"/>
      <c r="H16" s="359">
        <v>27</v>
      </c>
      <c r="I16" s="359">
        <v>26</v>
      </c>
      <c r="J16" s="750">
        <f t="shared" ref="J16:J22" si="0">I16/H16*100</f>
        <v>96.296296296296291</v>
      </c>
      <c r="K16" s="1736">
        <v>27</v>
      </c>
      <c r="L16" s="1737">
        <v>27</v>
      </c>
      <c r="M16" s="1738">
        <f t="shared" ref="M16" si="1">L16/K16*100</f>
        <v>100</v>
      </c>
      <c r="N16" s="1550"/>
    </row>
    <row r="17" spans="1:14" s="3" customFormat="1" ht="20.25" customHeight="1">
      <c r="A17" s="8"/>
      <c r="B17" s="245"/>
      <c r="C17" s="319" t="s">
        <v>102</v>
      </c>
      <c r="D17" s="320"/>
      <c r="E17" s="1497"/>
      <c r="F17" s="1498" t="s">
        <v>578</v>
      </c>
      <c r="G17" s="1499"/>
      <c r="H17" s="364">
        <v>123</v>
      </c>
      <c r="I17" s="364">
        <v>105</v>
      </c>
      <c r="J17" s="755">
        <f t="shared" si="0"/>
        <v>85.365853658536579</v>
      </c>
      <c r="K17" s="1837">
        <v>22</v>
      </c>
      <c r="L17" s="1835">
        <v>20</v>
      </c>
      <c r="M17" s="1838">
        <f t="shared" ref="M17" si="2">L17/K17*100</f>
        <v>90.909090909090907</v>
      </c>
      <c r="N17" s="1550"/>
    </row>
    <row r="18" spans="1:14" s="3" customFormat="1" ht="18.7" customHeight="1">
      <c r="A18" s="8"/>
      <c r="B18" s="245"/>
      <c r="C18" s="321" t="s">
        <v>103</v>
      </c>
      <c r="D18" s="318"/>
      <c r="E18" s="1496">
        <v>15</v>
      </c>
      <c r="F18" s="487">
        <v>14</v>
      </c>
      <c r="G18" s="957">
        <f t="shared" ref="G18" si="3">F18/E18*100</f>
        <v>93.333333333333329</v>
      </c>
      <c r="H18" s="367">
        <v>26</v>
      </c>
      <c r="I18" s="367">
        <v>26</v>
      </c>
      <c r="J18" s="368">
        <f t="shared" si="0"/>
        <v>100</v>
      </c>
      <c r="K18" s="1845">
        <v>36</v>
      </c>
      <c r="L18" s="1846">
        <v>35</v>
      </c>
      <c r="M18" s="1847">
        <f t="shared" ref="M18" si="4">L18/K18*100</f>
        <v>97.222222222222214</v>
      </c>
      <c r="N18" s="1550"/>
    </row>
    <row r="19" spans="1:14" s="3" customFormat="1" ht="21.1" customHeight="1">
      <c r="A19" s="8"/>
      <c r="B19" s="245"/>
      <c r="C19" s="319" t="s">
        <v>104</v>
      </c>
      <c r="D19" s="318"/>
      <c r="E19" s="1506"/>
      <c r="F19" s="1507" t="s">
        <v>578</v>
      </c>
      <c r="G19" s="1508"/>
      <c r="H19" s="364">
        <v>28</v>
      </c>
      <c r="I19" s="364">
        <v>28</v>
      </c>
      <c r="J19" s="365">
        <f t="shared" si="0"/>
        <v>100</v>
      </c>
      <c r="K19" s="1737">
        <v>28</v>
      </c>
      <c r="L19" s="1737">
        <v>27</v>
      </c>
      <c r="M19" s="1756">
        <f t="shared" ref="M19:M21" si="5">L19/K19*100</f>
        <v>96.428571428571431</v>
      </c>
      <c r="N19" s="1550"/>
    </row>
    <row r="20" spans="1:14" s="3" customFormat="1" ht="21.75" customHeight="1">
      <c r="A20" s="8"/>
      <c r="B20" s="245"/>
      <c r="C20" s="322" t="s">
        <v>105</v>
      </c>
      <c r="D20" s="318"/>
      <c r="E20" s="1503"/>
      <c r="F20" s="1509" t="s">
        <v>536</v>
      </c>
      <c r="G20" s="1505"/>
      <c r="H20" s="369">
        <v>24</v>
      </c>
      <c r="I20" s="369">
        <v>23</v>
      </c>
      <c r="J20" s="756">
        <f t="shared" si="0"/>
        <v>95.833333333333343</v>
      </c>
      <c r="K20" s="1510"/>
      <c r="L20" s="1511" t="s">
        <v>536</v>
      </c>
      <c r="M20" s="1512"/>
      <c r="N20" s="1479"/>
    </row>
    <row r="21" spans="1:14" s="3" customFormat="1" ht="22.6" customHeight="1">
      <c r="A21" s="8"/>
      <c r="B21" s="245"/>
      <c r="C21" s="322" t="s">
        <v>106</v>
      </c>
      <c r="D21" s="318"/>
      <c r="E21" s="1503"/>
      <c r="F21" s="1504" t="s">
        <v>578</v>
      </c>
      <c r="G21" s="1505"/>
      <c r="H21" s="369">
        <v>24</v>
      </c>
      <c r="I21" s="369">
        <v>23</v>
      </c>
      <c r="J21" s="756">
        <f t="shared" si="0"/>
        <v>95.833333333333343</v>
      </c>
      <c r="K21" s="369">
        <v>261</v>
      </c>
      <c r="L21" s="369">
        <v>257</v>
      </c>
      <c r="M21" s="762">
        <f t="shared" si="5"/>
        <v>98.467432950191565</v>
      </c>
      <c r="N21" s="1479"/>
    </row>
    <row r="22" spans="1:14" s="3" customFormat="1" ht="22.6" customHeight="1">
      <c r="A22" s="8"/>
      <c r="B22" s="245"/>
      <c r="C22" s="339" t="s">
        <v>107</v>
      </c>
      <c r="D22" s="318"/>
      <c r="E22" s="1500"/>
      <c r="F22" s="1501" t="s">
        <v>578</v>
      </c>
      <c r="G22" s="1502"/>
      <c r="H22" s="367">
        <v>23</v>
      </c>
      <c r="I22" s="367">
        <v>23</v>
      </c>
      <c r="J22" s="1515">
        <f t="shared" si="0"/>
        <v>100</v>
      </c>
      <c r="K22" s="1510"/>
      <c r="L22" s="1511" t="s">
        <v>536</v>
      </c>
      <c r="M22" s="1512"/>
      <c r="N22" s="335"/>
    </row>
    <row r="23" spans="1:14" s="3" customFormat="1" ht="20.25" customHeight="1">
      <c r="A23" s="466"/>
      <c r="B23" s="469"/>
      <c r="C23" s="769"/>
      <c r="D23" s="770"/>
      <c r="E23" s="472"/>
      <c r="F23" s="472"/>
      <c r="G23" s="472"/>
      <c r="H23" s="472"/>
      <c r="I23" s="472"/>
      <c r="J23" s="472"/>
      <c r="K23" s="472"/>
      <c r="L23" s="472"/>
      <c r="M23" s="472"/>
      <c r="N23" s="471"/>
    </row>
    <row r="24" spans="1:14" s="3" customFormat="1" ht="20.25" customHeight="1">
      <c r="A24" s="32"/>
      <c r="B24" s="447"/>
      <c r="C24" s="1773"/>
      <c r="D24" s="1774"/>
      <c r="E24" s="102"/>
      <c r="F24" s="102"/>
      <c r="G24" s="102"/>
      <c r="H24" s="102"/>
      <c r="I24" s="102"/>
      <c r="J24" s="102"/>
      <c r="K24" s="102"/>
      <c r="L24" s="102"/>
      <c r="M24" s="102"/>
      <c r="N24" s="15"/>
    </row>
    <row r="25" spans="1:14" ht="22.6" customHeight="1">
      <c r="A25" s="47"/>
      <c r="B25" s="1882" t="s">
        <v>786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693"/>
      <c r="N25" s="67" t="s">
        <v>268</v>
      </c>
    </row>
    <row r="26" spans="1:14" ht="9" customHeight="1">
      <c r="A26" s="771"/>
      <c r="B26" s="690"/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387"/>
    </row>
    <row r="27" spans="1:14" s="3" customFormat="1" ht="20.05" customHeight="1">
      <c r="A27" s="191"/>
      <c r="B27" s="341" t="s">
        <v>84</v>
      </c>
      <c r="C27" s="1867" t="s">
        <v>0</v>
      </c>
      <c r="D27" s="188" t="s">
        <v>10</v>
      </c>
      <c r="E27" s="194"/>
      <c r="F27" s="195"/>
      <c r="G27" s="195"/>
      <c r="H27" s="195"/>
      <c r="I27" s="113" t="s">
        <v>52</v>
      </c>
      <c r="J27" s="195"/>
      <c r="K27" s="195"/>
      <c r="L27" s="195"/>
      <c r="M27" s="196"/>
      <c r="N27" s="41" t="s">
        <v>50</v>
      </c>
    </row>
    <row r="28" spans="1:14" s="3" customFormat="1" ht="17.7" customHeight="1">
      <c r="A28" s="192"/>
      <c r="B28" s="302"/>
      <c r="C28" s="1867"/>
      <c r="D28" s="189" t="s">
        <v>48</v>
      </c>
      <c r="E28" s="117"/>
      <c r="F28" s="118" t="s">
        <v>9</v>
      </c>
      <c r="G28" s="119"/>
      <c r="H28" s="114"/>
      <c r="I28" s="115" t="s">
        <v>8</v>
      </c>
      <c r="J28" s="116"/>
      <c r="K28" s="136"/>
      <c r="L28" s="137" t="s">
        <v>7</v>
      </c>
      <c r="M28" s="138"/>
      <c r="N28" s="42" t="s">
        <v>51</v>
      </c>
    </row>
    <row r="29" spans="1:14" s="3" customFormat="1" ht="19.2" customHeight="1">
      <c r="A29" s="192"/>
      <c r="B29" s="302"/>
      <c r="C29" s="1867"/>
      <c r="D29" s="189" t="s">
        <v>49</v>
      </c>
      <c r="E29" s="77" t="s">
        <v>47</v>
      </c>
      <c r="F29" s="77" t="s">
        <v>45</v>
      </c>
      <c r="G29" s="77" t="s">
        <v>46</v>
      </c>
      <c r="H29" s="77" t="s">
        <v>47</v>
      </c>
      <c r="I29" s="77" t="s">
        <v>45</v>
      </c>
      <c r="J29" s="77" t="s">
        <v>46</v>
      </c>
      <c r="K29" s="77" t="s">
        <v>47</v>
      </c>
      <c r="L29" s="77" t="s">
        <v>45</v>
      </c>
      <c r="M29" s="77" t="s">
        <v>46</v>
      </c>
      <c r="N29" s="64" t="s">
        <v>57</v>
      </c>
    </row>
    <row r="30" spans="1:14" s="3" customFormat="1" ht="20.399999999999999" customHeight="1">
      <c r="A30" s="304"/>
      <c r="B30" s="305"/>
      <c r="C30" s="1867"/>
      <c r="D30" s="190" t="s">
        <v>7</v>
      </c>
      <c r="E30" s="82"/>
      <c r="F30" s="82"/>
      <c r="G30" s="82"/>
      <c r="H30" s="82"/>
      <c r="I30" s="82"/>
      <c r="J30" s="82"/>
      <c r="K30" s="83"/>
      <c r="L30" s="83"/>
      <c r="M30" s="83"/>
      <c r="N30" s="342"/>
    </row>
    <row r="31" spans="1:14" s="3" customFormat="1" ht="21.1" customHeight="1">
      <c r="A31" s="343"/>
      <c r="B31" s="344"/>
      <c r="C31" s="340" t="s">
        <v>108</v>
      </c>
      <c r="D31" s="318"/>
      <c r="E31" s="363">
        <v>409</v>
      </c>
      <c r="F31" s="364">
        <v>403</v>
      </c>
      <c r="G31" s="710">
        <f t="shared" ref="G31:G32" si="6">F31/E31*100</f>
        <v>98.53300733496333</v>
      </c>
      <c r="H31" s="364">
        <v>473</v>
      </c>
      <c r="I31" s="364">
        <v>466</v>
      </c>
      <c r="J31" s="712">
        <f t="shared" ref="J31:J32" si="7">I31/H31*100</f>
        <v>98.520084566596196</v>
      </c>
      <c r="K31" s="364">
        <v>261</v>
      </c>
      <c r="L31" s="364">
        <v>257</v>
      </c>
      <c r="M31" s="760">
        <f t="shared" ref="M31:M32" si="8">L31/K31*100</f>
        <v>98.467432950191565</v>
      </c>
      <c r="N31" s="335"/>
    </row>
    <row r="32" spans="1:14" s="3" customFormat="1" ht="19.55" customHeight="1">
      <c r="A32" s="8"/>
      <c r="B32" s="245"/>
      <c r="C32" s="323" t="s">
        <v>109</v>
      </c>
      <c r="D32" s="318"/>
      <c r="E32" s="366">
        <v>383</v>
      </c>
      <c r="F32" s="367">
        <v>370</v>
      </c>
      <c r="G32" s="711">
        <f t="shared" si="6"/>
        <v>96.605744125326382</v>
      </c>
      <c r="H32" s="367">
        <v>840</v>
      </c>
      <c r="I32" s="367">
        <v>817</v>
      </c>
      <c r="J32" s="713">
        <f t="shared" si="7"/>
        <v>97.261904761904759</v>
      </c>
      <c r="K32" s="367">
        <v>242</v>
      </c>
      <c r="L32" s="367">
        <v>236</v>
      </c>
      <c r="M32" s="761">
        <f t="shared" si="8"/>
        <v>97.52066115702479</v>
      </c>
      <c r="N32" s="335"/>
    </row>
    <row r="33" spans="1:14" s="3" customFormat="1" ht="18.7" customHeight="1">
      <c r="A33" s="8"/>
      <c r="B33" s="245"/>
      <c r="C33" s="314" t="s">
        <v>110</v>
      </c>
      <c r="D33" s="318"/>
      <c r="E33" s="359">
        <v>114</v>
      </c>
      <c r="F33" s="359">
        <v>114</v>
      </c>
      <c r="G33" s="714">
        <f>F33/E33*100</f>
        <v>100</v>
      </c>
      <c r="H33" s="359">
        <v>126</v>
      </c>
      <c r="I33" s="359">
        <v>126</v>
      </c>
      <c r="J33" s="715">
        <f>I33/H33*100</f>
        <v>100</v>
      </c>
      <c r="K33" s="359">
        <v>55</v>
      </c>
      <c r="L33" s="359">
        <v>55</v>
      </c>
      <c r="M33" s="1482">
        <f t="shared" ref="M33" si="9">L33/K33*100</f>
        <v>100</v>
      </c>
      <c r="N33" s="335"/>
    </row>
    <row r="34" spans="1:14" s="3" customFormat="1" ht="18.7" customHeight="1">
      <c r="A34" s="707"/>
      <c r="B34" s="245"/>
      <c r="C34" s="1516" t="s">
        <v>582</v>
      </c>
      <c r="D34" s="708"/>
      <c r="E34" s="1541">
        <v>12</v>
      </c>
      <c r="F34" s="1541">
        <v>10</v>
      </c>
      <c r="G34" s="1542">
        <f>F34/E34*100</f>
        <v>83.333333333333343</v>
      </c>
      <c r="H34" s="1541">
        <v>10</v>
      </c>
      <c r="I34" s="1541">
        <v>10</v>
      </c>
      <c r="J34" s="1543">
        <f>I34/H34*100</f>
        <v>100</v>
      </c>
      <c r="K34" s="1510"/>
      <c r="L34" s="1511" t="s">
        <v>536</v>
      </c>
      <c r="M34" s="1512"/>
      <c r="N34" s="709"/>
    </row>
    <row r="35" spans="1:14" s="3" customFormat="1" ht="20.399999999999999" customHeight="1">
      <c r="A35" s="8"/>
      <c r="B35" s="423">
        <v>3.3</v>
      </c>
      <c r="C35" s="1752" t="s">
        <v>780</v>
      </c>
      <c r="D35" s="347" t="s">
        <v>23</v>
      </c>
      <c r="E35" s="41">
        <v>982</v>
      </c>
      <c r="F35" s="41">
        <v>982</v>
      </c>
      <c r="G35" s="1517">
        <f>F35/E35*100</f>
        <v>100</v>
      </c>
      <c r="H35" s="41">
        <v>986</v>
      </c>
      <c r="I35" s="41">
        <v>986</v>
      </c>
      <c r="J35" s="1518">
        <f>I35/H35*100</f>
        <v>100</v>
      </c>
      <c r="K35" s="41">
        <v>995</v>
      </c>
      <c r="L35" s="41">
        <v>995</v>
      </c>
      <c r="M35" s="1483">
        <f>L35/K35*100</f>
        <v>100</v>
      </c>
      <c r="N35" s="1740" t="s">
        <v>482</v>
      </c>
    </row>
    <row r="36" spans="1:14" s="3" customFormat="1" ht="20.399999999999999" customHeight="1">
      <c r="A36" s="8"/>
      <c r="B36" s="412" t="s">
        <v>2</v>
      </c>
      <c r="C36" s="1752" t="s">
        <v>781</v>
      </c>
      <c r="D36" s="345"/>
      <c r="E36" s="332"/>
      <c r="F36" s="332"/>
      <c r="G36" s="332"/>
      <c r="H36" s="333"/>
      <c r="I36" s="333"/>
      <c r="J36" s="333"/>
      <c r="K36" s="334"/>
      <c r="L36" s="334"/>
      <c r="M36" s="334"/>
      <c r="N36" s="348"/>
    </row>
    <row r="37" spans="1:14" s="3" customFormat="1" ht="20.399999999999999" customHeight="1">
      <c r="A37" s="8"/>
      <c r="B37" s="424"/>
      <c r="C37" s="291" t="s">
        <v>115</v>
      </c>
      <c r="D37" s="354"/>
      <c r="E37" s="336"/>
      <c r="F37" s="336"/>
      <c r="G37" s="336"/>
      <c r="H37" s="337"/>
      <c r="I37" s="337"/>
      <c r="J37" s="337"/>
      <c r="K37" s="338"/>
      <c r="L37" s="338"/>
      <c r="M37" s="338"/>
      <c r="N37" s="355"/>
    </row>
    <row r="38" spans="1:14" s="3" customFormat="1" ht="21.25" customHeight="1">
      <c r="A38" s="343"/>
      <c r="B38" s="426">
        <v>3.4</v>
      </c>
      <c r="C38" s="1753" t="s">
        <v>116</v>
      </c>
      <c r="D38" s="347" t="s">
        <v>23</v>
      </c>
      <c r="E38" s="1513">
        <f>E41+E42+E43+E44+E46+E47+E58+E59+E60+E61</f>
        <v>1769</v>
      </c>
      <c r="F38" s="1513">
        <f>F41+F42+F43+F44+F46+F47+F58+F59+F60+F61</f>
        <v>1633</v>
      </c>
      <c r="G38" s="923">
        <f>F38/E38*100</f>
        <v>92.312040700960992</v>
      </c>
      <c r="H38" s="1514">
        <f>H41+H42+H43+H44+H45+H46+H47+H58+H59+H60+H61</f>
        <v>2136</v>
      </c>
      <c r="I38" s="1514">
        <f>I41+I42+I43+I44+I45+I46+I47+I58+I59+I60+I61</f>
        <v>1969</v>
      </c>
      <c r="J38" s="924">
        <f>I38/H38*100</f>
        <v>92.18164794007491</v>
      </c>
      <c r="K38" s="1848">
        <f>K41+K42+K43+K44+K46+K58+K59+K60+K61</f>
        <v>991</v>
      </c>
      <c r="L38" s="1848">
        <f>L41+L42+L43+L44+L46+L58+L59+L60+L61</f>
        <v>927</v>
      </c>
      <c r="M38" s="1849">
        <f>L38/K38*100</f>
        <v>93.541876892028256</v>
      </c>
      <c r="N38" s="1855" t="s">
        <v>482</v>
      </c>
    </row>
    <row r="39" spans="1:14" s="3" customFormat="1" ht="21.75" customHeight="1">
      <c r="A39" s="8"/>
      <c r="B39" s="210" t="s">
        <v>2</v>
      </c>
      <c r="C39" s="1754" t="s">
        <v>779</v>
      </c>
      <c r="D39" s="224"/>
      <c r="E39" s="332"/>
      <c r="F39" s="332"/>
      <c r="G39" s="732"/>
      <c r="H39" s="333"/>
      <c r="I39" s="333"/>
      <c r="J39" s="728"/>
      <c r="K39" s="334"/>
      <c r="L39" s="334"/>
      <c r="M39" s="736"/>
      <c r="N39" s="348"/>
    </row>
    <row r="40" spans="1:14" s="3" customFormat="1" ht="19.55" customHeight="1">
      <c r="A40" s="8"/>
      <c r="B40" s="424"/>
      <c r="C40" s="1754" t="s">
        <v>117</v>
      </c>
      <c r="D40" s="224"/>
      <c r="E40" s="332"/>
      <c r="F40" s="332"/>
      <c r="G40" s="732"/>
      <c r="H40" s="333"/>
      <c r="I40" s="333"/>
      <c r="J40" s="728"/>
      <c r="K40" s="334"/>
      <c r="L40" s="334"/>
      <c r="M40" s="736"/>
      <c r="N40" s="348"/>
    </row>
    <row r="41" spans="1:14" s="3" customFormat="1" ht="19.2" customHeight="1">
      <c r="A41" s="7"/>
      <c r="B41" s="13"/>
      <c r="C41" s="356" t="s">
        <v>13</v>
      </c>
      <c r="D41" s="21"/>
      <c r="E41" s="359">
        <v>25</v>
      </c>
      <c r="F41" s="359">
        <v>23</v>
      </c>
      <c r="G41" s="746">
        <f t="shared" ref="G41:G47" si="10">F41/E41*100</f>
        <v>92</v>
      </c>
      <c r="H41" s="359">
        <v>54</v>
      </c>
      <c r="I41" s="359">
        <v>49</v>
      </c>
      <c r="J41" s="750">
        <f t="shared" ref="J41:J47" si="11">I41/H41*100</f>
        <v>90.740740740740748</v>
      </c>
      <c r="K41" s="1761">
        <v>95</v>
      </c>
      <c r="L41" s="1761">
        <v>80</v>
      </c>
      <c r="M41" s="1762">
        <f t="shared" ref="M41:M74" si="12">L41/K41*100</f>
        <v>84.210526315789465</v>
      </c>
      <c r="N41" s="1546"/>
    </row>
    <row r="42" spans="1:14" s="3" customFormat="1" ht="19.2" customHeight="1">
      <c r="A42" s="7"/>
      <c r="B42" s="13"/>
      <c r="C42" s="79" t="s">
        <v>14</v>
      </c>
      <c r="D42" s="21"/>
      <c r="E42" s="325">
        <v>122</v>
      </c>
      <c r="F42" s="325">
        <v>55</v>
      </c>
      <c r="G42" s="747">
        <f t="shared" si="10"/>
        <v>45.081967213114751</v>
      </c>
      <c r="H42" s="352">
        <v>124</v>
      </c>
      <c r="I42" s="352">
        <v>105</v>
      </c>
      <c r="J42" s="741">
        <f t="shared" si="11"/>
        <v>84.677419354838719</v>
      </c>
      <c r="K42" s="1835">
        <v>59</v>
      </c>
      <c r="L42" s="1835">
        <v>55</v>
      </c>
      <c r="M42" s="1836">
        <f t="shared" si="12"/>
        <v>93.220338983050837</v>
      </c>
      <c r="N42" s="1547"/>
    </row>
    <row r="43" spans="1:14" s="3" customFormat="1" ht="19.7" customHeight="1">
      <c r="A43" s="7"/>
      <c r="B43" s="13"/>
      <c r="C43" s="350" t="s">
        <v>15</v>
      </c>
      <c r="D43" s="21"/>
      <c r="E43" s="358">
        <v>52</v>
      </c>
      <c r="F43" s="358">
        <v>32</v>
      </c>
      <c r="G43" s="748">
        <f t="shared" si="10"/>
        <v>61.53846153846154</v>
      </c>
      <c r="H43" s="358">
        <v>68</v>
      </c>
      <c r="I43" s="358">
        <v>10</v>
      </c>
      <c r="J43" s="751">
        <f t="shared" si="11"/>
        <v>14.705882352941178</v>
      </c>
      <c r="K43" s="1839">
        <v>27</v>
      </c>
      <c r="L43" s="1839">
        <v>25</v>
      </c>
      <c r="M43" s="1840">
        <f t="shared" si="12"/>
        <v>92.592592592592595</v>
      </c>
      <c r="N43" s="1547" t="s">
        <v>790</v>
      </c>
    </row>
    <row r="44" spans="1:14" s="3" customFormat="1" ht="19.2" customHeight="1">
      <c r="A44" s="7"/>
      <c r="B44" s="13"/>
      <c r="C44" s="357" t="s">
        <v>16</v>
      </c>
      <c r="D44" s="21"/>
      <c r="E44" s="352">
        <v>30</v>
      </c>
      <c r="F44" s="352">
        <v>24</v>
      </c>
      <c r="G44" s="739">
        <f t="shared" si="10"/>
        <v>80</v>
      </c>
      <c r="H44" s="352">
        <v>30</v>
      </c>
      <c r="I44" s="352">
        <v>26</v>
      </c>
      <c r="J44" s="741">
        <f t="shared" si="11"/>
        <v>86.666666666666671</v>
      </c>
      <c r="K44" s="1757">
        <v>28</v>
      </c>
      <c r="L44" s="1757">
        <v>25</v>
      </c>
      <c r="M44" s="1758">
        <f t="shared" si="12"/>
        <v>89.285714285714292</v>
      </c>
      <c r="N44" s="1548"/>
    </row>
    <row r="45" spans="1:14" s="3" customFormat="1" ht="20.399999999999999" customHeight="1">
      <c r="A45" s="7"/>
      <c r="B45" s="13"/>
      <c r="C45" s="78" t="s">
        <v>17</v>
      </c>
      <c r="D45" s="21"/>
      <c r="E45" s="1519"/>
      <c r="F45" s="1521" t="s">
        <v>536</v>
      </c>
      <c r="G45" s="1520"/>
      <c r="H45" s="84">
        <v>25</v>
      </c>
      <c r="I45" s="84">
        <v>21</v>
      </c>
      <c r="J45" s="752">
        <f t="shared" si="11"/>
        <v>84</v>
      </c>
      <c r="K45" s="1534"/>
      <c r="L45" s="1535" t="s">
        <v>536</v>
      </c>
      <c r="M45" s="1536"/>
      <c r="N45" s="1549"/>
    </row>
    <row r="46" spans="1:14" s="3" customFormat="1" ht="18.7" customHeight="1">
      <c r="A46" s="7"/>
      <c r="B46" s="13"/>
      <c r="C46" s="78" t="s">
        <v>18</v>
      </c>
      <c r="D46" s="21"/>
      <c r="E46" s="84">
        <v>42</v>
      </c>
      <c r="F46" s="84">
        <v>34</v>
      </c>
      <c r="G46" s="749">
        <f t="shared" si="10"/>
        <v>80.952380952380949</v>
      </c>
      <c r="H46" s="84">
        <v>47</v>
      </c>
      <c r="I46" s="84">
        <v>40</v>
      </c>
      <c r="J46" s="752">
        <f t="shared" si="11"/>
        <v>85.106382978723403</v>
      </c>
      <c r="K46" s="1759">
        <v>37</v>
      </c>
      <c r="L46" s="1759">
        <v>24</v>
      </c>
      <c r="M46" s="1760">
        <f t="shared" si="12"/>
        <v>64.86486486486487</v>
      </c>
      <c r="N46" s="1549"/>
    </row>
    <row r="47" spans="1:14" s="3" customFormat="1" ht="19.7" customHeight="1">
      <c r="A47" s="7"/>
      <c r="B47" s="349"/>
      <c r="C47" s="350" t="s">
        <v>19</v>
      </c>
      <c r="D47" s="21"/>
      <c r="E47" s="351">
        <v>24</v>
      </c>
      <c r="F47" s="351">
        <v>20</v>
      </c>
      <c r="G47" s="740">
        <f t="shared" si="10"/>
        <v>83.333333333333343</v>
      </c>
      <c r="H47" s="351">
        <v>23</v>
      </c>
      <c r="I47" s="351">
        <v>20</v>
      </c>
      <c r="J47" s="742">
        <f t="shared" si="11"/>
        <v>86.956521739130437</v>
      </c>
      <c r="K47" s="1534"/>
      <c r="L47" s="1535" t="s">
        <v>536</v>
      </c>
      <c r="M47" s="1536"/>
      <c r="N47" s="1549"/>
    </row>
    <row r="48" spans="1:14" s="3" customFormat="1" ht="19.7" customHeight="1">
      <c r="A48" s="11"/>
      <c r="B48" s="25"/>
      <c r="C48" s="92"/>
      <c r="D48" s="12"/>
      <c r="E48" s="85"/>
      <c r="F48" s="85"/>
      <c r="G48" s="353"/>
      <c r="H48" s="85"/>
      <c r="I48" s="85"/>
      <c r="J48" s="353"/>
      <c r="K48" s="85"/>
      <c r="L48" s="85"/>
      <c r="M48" s="353"/>
      <c r="N48" s="14"/>
    </row>
    <row r="49" spans="1:14" s="3" customFormat="1" ht="19.7" customHeight="1">
      <c r="A49" s="1537"/>
      <c r="B49" s="1538"/>
      <c r="C49" s="80"/>
      <c r="D49" s="26"/>
      <c r="E49" s="102"/>
      <c r="F49" s="102"/>
      <c r="G49" s="1539"/>
      <c r="H49" s="102"/>
      <c r="I49" s="102"/>
      <c r="J49" s="1539"/>
      <c r="K49" s="102"/>
      <c r="L49" s="102"/>
      <c r="M49" s="1539"/>
      <c r="N49" s="15"/>
    </row>
    <row r="50" spans="1:14" s="3" customFormat="1" ht="19.7" customHeight="1">
      <c r="A50" s="1537"/>
      <c r="B50" s="1538"/>
      <c r="C50" s="80"/>
      <c r="D50" s="26"/>
      <c r="E50" s="102"/>
      <c r="F50" s="102"/>
      <c r="G50" s="1539"/>
      <c r="H50" s="102"/>
      <c r="I50" s="102"/>
      <c r="J50" s="1539"/>
      <c r="K50" s="102"/>
      <c r="L50" s="102"/>
      <c r="M50" s="1539"/>
      <c r="N50" s="15"/>
    </row>
    <row r="51" spans="1:14" s="3" customFormat="1" ht="19.7" customHeight="1">
      <c r="A51" s="1537"/>
      <c r="B51" s="1538"/>
      <c r="C51" s="80"/>
      <c r="D51" s="26"/>
      <c r="E51" s="102"/>
      <c r="F51" s="102"/>
      <c r="G51" s="1539"/>
      <c r="H51" s="102"/>
      <c r="I51" s="102"/>
      <c r="J51" s="1539"/>
      <c r="K51" s="102"/>
      <c r="L51" s="102"/>
      <c r="M51" s="1539"/>
      <c r="N51" s="15"/>
    </row>
    <row r="52" spans="1:14" ht="22.6" customHeight="1">
      <c r="A52" s="47"/>
      <c r="B52" s="1882" t="s">
        <v>786</v>
      </c>
      <c r="C52" s="1883"/>
      <c r="D52" s="1883"/>
      <c r="E52" s="1883"/>
      <c r="F52" s="1883"/>
      <c r="G52" s="1883"/>
      <c r="H52" s="1883"/>
      <c r="I52" s="1883"/>
      <c r="J52" s="1883"/>
      <c r="K52" s="1883"/>
      <c r="L52" s="1883"/>
      <c r="M52" s="693"/>
      <c r="N52" s="67" t="s">
        <v>269</v>
      </c>
    </row>
    <row r="53" spans="1:14" s="3" customFormat="1" ht="11.25" customHeight="1">
      <c r="A53" s="52"/>
      <c r="B53" s="1881"/>
      <c r="C53" s="1881"/>
      <c r="D53" s="1881"/>
      <c r="E53" s="1881"/>
      <c r="F53" s="1881"/>
      <c r="G53" s="1881"/>
      <c r="H53" s="1881"/>
      <c r="I53" s="1881"/>
      <c r="J53" s="1881"/>
      <c r="K53" s="1881"/>
      <c r="L53" s="1881"/>
      <c r="M53" s="1881"/>
      <c r="N53" s="66"/>
    </row>
    <row r="54" spans="1:14" s="3" customFormat="1" ht="20.05" customHeight="1">
      <c r="A54" s="191"/>
      <c r="B54" s="341" t="s">
        <v>84</v>
      </c>
      <c r="C54" s="1867" t="s">
        <v>0</v>
      </c>
      <c r="D54" s="188" t="s">
        <v>10</v>
      </c>
      <c r="E54" s="194"/>
      <c r="F54" s="195"/>
      <c r="G54" s="195"/>
      <c r="H54" s="195"/>
      <c r="I54" s="113" t="s">
        <v>52</v>
      </c>
      <c r="J54" s="195"/>
      <c r="K54" s="195"/>
      <c r="L54" s="195"/>
      <c r="M54" s="196"/>
      <c r="N54" s="41" t="s">
        <v>50</v>
      </c>
    </row>
    <row r="55" spans="1:14" s="3" customFormat="1" ht="17.7" customHeight="1">
      <c r="A55" s="192"/>
      <c r="B55" s="302"/>
      <c r="C55" s="1867"/>
      <c r="D55" s="189" t="s">
        <v>48</v>
      </c>
      <c r="E55" s="117"/>
      <c r="F55" s="118" t="s">
        <v>9</v>
      </c>
      <c r="G55" s="119"/>
      <c r="H55" s="114"/>
      <c r="I55" s="115" t="s">
        <v>8</v>
      </c>
      <c r="J55" s="116"/>
      <c r="K55" s="136"/>
      <c r="L55" s="137" t="s">
        <v>7</v>
      </c>
      <c r="M55" s="138"/>
      <c r="N55" s="42" t="s">
        <v>51</v>
      </c>
    </row>
    <row r="56" spans="1:14" s="3" customFormat="1" ht="19.2" customHeight="1">
      <c r="A56" s="192"/>
      <c r="B56" s="302"/>
      <c r="C56" s="1867"/>
      <c r="D56" s="189" t="s">
        <v>49</v>
      </c>
      <c r="E56" s="77" t="s">
        <v>47</v>
      </c>
      <c r="F56" s="77" t="s">
        <v>45</v>
      </c>
      <c r="G56" s="77" t="s">
        <v>46</v>
      </c>
      <c r="H56" s="77" t="s">
        <v>47</v>
      </c>
      <c r="I56" s="77" t="s">
        <v>45</v>
      </c>
      <c r="J56" s="77" t="s">
        <v>46</v>
      </c>
      <c r="K56" s="77" t="s">
        <v>47</v>
      </c>
      <c r="L56" s="77" t="s">
        <v>45</v>
      </c>
      <c r="M56" s="77" t="s">
        <v>46</v>
      </c>
      <c r="N56" s="64" t="s">
        <v>57</v>
      </c>
    </row>
    <row r="57" spans="1:14" s="3" customFormat="1" ht="20.399999999999999" customHeight="1">
      <c r="A57" s="304"/>
      <c r="B57" s="305"/>
      <c r="C57" s="1867"/>
      <c r="D57" s="190" t="s">
        <v>7</v>
      </c>
      <c r="E57" s="82"/>
      <c r="F57" s="82"/>
      <c r="G57" s="82"/>
      <c r="H57" s="82"/>
      <c r="I57" s="82"/>
      <c r="J57" s="82"/>
      <c r="K57" s="83"/>
      <c r="L57" s="83"/>
      <c r="M57" s="83"/>
      <c r="N57" s="342"/>
    </row>
    <row r="58" spans="1:14" s="48" customFormat="1" ht="20.9" customHeight="1">
      <c r="A58" s="50"/>
      <c r="B58" s="292"/>
      <c r="C58" s="79" t="s">
        <v>20</v>
      </c>
      <c r="D58" s="35"/>
      <c r="E58" s="352">
        <v>480</v>
      </c>
      <c r="F58" s="352">
        <v>467</v>
      </c>
      <c r="G58" s="739">
        <f t="shared" ref="G58:G65" si="13">F58/E58*100</f>
        <v>97.291666666666671</v>
      </c>
      <c r="H58" s="352">
        <v>517</v>
      </c>
      <c r="I58" s="352">
        <v>501</v>
      </c>
      <c r="J58" s="741">
        <f t="shared" ref="J58:J74" si="14">I58/H58*100</f>
        <v>96.905222437137326</v>
      </c>
      <c r="K58" s="352">
        <v>307</v>
      </c>
      <c r="L58" s="352">
        <v>299</v>
      </c>
      <c r="M58" s="743">
        <f>L58/K58*100</f>
        <v>97.394136807817588</v>
      </c>
      <c r="N58" s="104"/>
    </row>
    <row r="59" spans="1:14" s="48" customFormat="1" ht="20.25" customHeight="1">
      <c r="A59" s="50"/>
      <c r="B59" s="34"/>
      <c r="C59" s="350" t="s">
        <v>21</v>
      </c>
      <c r="D59" s="35"/>
      <c r="E59" s="351">
        <v>855</v>
      </c>
      <c r="F59" s="351">
        <v>839</v>
      </c>
      <c r="G59" s="740">
        <f t="shared" si="13"/>
        <v>98.128654970760238</v>
      </c>
      <c r="H59" s="351">
        <v>1021</v>
      </c>
      <c r="I59" s="351">
        <v>973</v>
      </c>
      <c r="J59" s="742">
        <f t="shared" si="14"/>
        <v>95.298726738491681</v>
      </c>
      <c r="K59" s="351">
        <v>315</v>
      </c>
      <c r="L59" s="351">
        <v>296</v>
      </c>
      <c r="M59" s="744">
        <f t="shared" si="12"/>
        <v>93.968253968253961</v>
      </c>
      <c r="N59" s="43"/>
    </row>
    <row r="60" spans="1:14" s="48" customFormat="1" ht="20.25" customHeight="1">
      <c r="A60" s="50"/>
      <c r="B60" s="34"/>
      <c r="C60" s="356" t="s">
        <v>22</v>
      </c>
      <c r="D60" s="720"/>
      <c r="E60" s="359">
        <v>114</v>
      </c>
      <c r="F60" s="359">
        <v>114</v>
      </c>
      <c r="G60" s="360">
        <f t="shared" si="13"/>
        <v>100</v>
      </c>
      <c r="H60" s="359">
        <v>126</v>
      </c>
      <c r="I60" s="359">
        <v>126</v>
      </c>
      <c r="J60" s="361">
        <f t="shared" si="14"/>
        <v>100</v>
      </c>
      <c r="K60" s="359">
        <v>55</v>
      </c>
      <c r="L60" s="359">
        <v>55</v>
      </c>
      <c r="M60" s="362">
        <f t="shared" si="12"/>
        <v>100</v>
      </c>
      <c r="N60" s="43"/>
    </row>
    <row r="61" spans="1:14" s="48" customFormat="1" ht="19.55" customHeight="1">
      <c r="A61" s="654"/>
      <c r="B61" s="719"/>
      <c r="C61" s="722" t="s">
        <v>24</v>
      </c>
      <c r="D61" s="721"/>
      <c r="E61" s="60">
        <f>SUM(E62:E74)</f>
        <v>25</v>
      </c>
      <c r="F61" s="60">
        <f>SUM(F62:F74)</f>
        <v>25</v>
      </c>
      <c r="G61" s="723">
        <f t="shared" si="13"/>
        <v>100</v>
      </c>
      <c r="H61" s="60">
        <f>SUM(H62:H74)</f>
        <v>101</v>
      </c>
      <c r="I61" s="60">
        <f>SUM(I62:I74)</f>
        <v>98</v>
      </c>
      <c r="J61" s="724">
        <f t="shared" si="14"/>
        <v>97.029702970297024</v>
      </c>
      <c r="K61" s="60">
        <f>SUM(K62:K74)</f>
        <v>68</v>
      </c>
      <c r="L61" s="60">
        <f>SUM(L62:L74)</f>
        <v>68</v>
      </c>
      <c r="M61" s="725">
        <f t="shared" si="12"/>
        <v>100</v>
      </c>
      <c r="N61" s="717"/>
    </row>
    <row r="62" spans="1:14" s="3" customFormat="1" ht="20.399999999999999" customHeight="1">
      <c r="A62" s="707"/>
      <c r="B62" s="716"/>
      <c r="C62" s="1395" t="s">
        <v>254</v>
      </c>
      <c r="D62" s="1396"/>
      <c r="E62" s="1232">
        <v>11</v>
      </c>
      <c r="F62" s="1232">
        <v>11</v>
      </c>
      <c r="G62" s="1397">
        <f t="shared" si="13"/>
        <v>100</v>
      </c>
      <c r="H62" s="1232">
        <v>11</v>
      </c>
      <c r="I62" s="1232">
        <v>11</v>
      </c>
      <c r="J62" s="1321">
        <f t="shared" si="14"/>
        <v>100</v>
      </c>
      <c r="K62" s="1177">
        <v>14</v>
      </c>
      <c r="L62" s="1177">
        <v>14</v>
      </c>
      <c r="M62" s="1398">
        <f t="shared" si="12"/>
        <v>100</v>
      </c>
      <c r="N62" s="717"/>
    </row>
    <row r="63" spans="1:14" s="3" customFormat="1" ht="20.25" customHeight="1">
      <c r="A63" s="707"/>
      <c r="B63" s="716"/>
      <c r="C63" s="1399" t="s">
        <v>535</v>
      </c>
      <c r="D63" s="1396"/>
      <c r="E63" s="1527"/>
      <c r="F63" s="1529"/>
      <c r="G63" s="1528"/>
      <c r="H63" s="1522"/>
      <c r="I63" s="1524" t="s">
        <v>536</v>
      </c>
      <c r="J63" s="1523"/>
      <c r="K63" s="1400">
        <v>4</v>
      </c>
      <c r="L63" s="1400">
        <v>4</v>
      </c>
      <c r="M63" s="1401">
        <f t="shared" si="12"/>
        <v>100</v>
      </c>
      <c r="N63" s="717"/>
    </row>
    <row r="64" spans="1:14" s="3" customFormat="1" ht="20.25" customHeight="1">
      <c r="A64" s="707"/>
      <c r="B64" s="716"/>
      <c r="C64" s="1399" t="s">
        <v>537</v>
      </c>
      <c r="D64" s="1396"/>
      <c r="E64" s="1527"/>
      <c r="F64" s="1529"/>
      <c r="G64" s="1528"/>
      <c r="H64" s="1522"/>
      <c r="I64" s="1524" t="s">
        <v>536</v>
      </c>
      <c r="J64" s="1523"/>
      <c r="K64" s="1400">
        <v>6</v>
      </c>
      <c r="L64" s="1400">
        <v>6</v>
      </c>
      <c r="M64" s="1401">
        <f t="shared" si="12"/>
        <v>100</v>
      </c>
      <c r="N64" s="717"/>
    </row>
    <row r="65" spans="1:14" s="3" customFormat="1" ht="18" customHeight="1">
      <c r="A65" s="707"/>
      <c r="B65" s="716"/>
      <c r="C65" s="1395" t="s">
        <v>255</v>
      </c>
      <c r="D65" s="1396"/>
      <c r="E65" s="1232">
        <v>14</v>
      </c>
      <c r="F65" s="1232">
        <v>14</v>
      </c>
      <c r="G65" s="1397">
        <f t="shared" si="13"/>
        <v>100</v>
      </c>
      <c r="H65" s="1232">
        <v>12</v>
      </c>
      <c r="I65" s="1232">
        <v>12</v>
      </c>
      <c r="J65" s="1321">
        <f t="shared" si="14"/>
        <v>100</v>
      </c>
      <c r="K65" s="1022"/>
      <c r="L65" s="1526" t="s">
        <v>536</v>
      </c>
      <c r="M65" s="1525"/>
      <c r="N65" s="717"/>
    </row>
    <row r="66" spans="1:14" s="3" customFormat="1" ht="20.25" customHeight="1">
      <c r="A66" s="707"/>
      <c r="B66" s="716"/>
      <c r="C66" s="1395" t="s">
        <v>256</v>
      </c>
      <c r="D66" s="1396"/>
      <c r="E66" s="1527"/>
      <c r="F66" s="1529"/>
      <c r="G66" s="1531"/>
      <c r="H66" s="1158">
        <v>6</v>
      </c>
      <c r="I66" s="1158">
        <v>5</v>
      </c>
      <c r="J66" s="1394">
        <f t="shared" si="14"/>
        <v>83.333333333333343</v>
      </c>
      <c r="K66" s="1177">
        <v>6</v>
      </c>
      <c r="L66" s="1177">
        <v>6</v>
      </c>
      <c r="M66" s="1398">
        <f t="shared" si="12"/>
        <v>100</v>
      </c>
      <c r="N66" s="717"/>
    </row>
    <row r="67" spans="1:14" s="3" customFormat="1" ht="18.7" customHeight="1">
      <c r="A67" s="707"/>
      <c r="B67" s="716"/>
      <c r="C67" s="1395" t="s">
        <v>538</v>
      </c>
      <c r="D67" s="1396"/>
      <c r="E67" s="1527"/>
      <c r="F67" s="1529"/>
      <c r="G67" s="1531"/>
      <c r="H67" s="1158">
        <v>4</v>
      </c>
      <c r="I67" s="1158">
        <v>4</v>
      </c>
      <c r="J67" s="1402">
        <f t="shared" si="14"/>
        <v>100</v>
      </c>
      <c r="K67" s="1022"/>
      <c r="L67" s="1526" t="s">
        <v>536</v>
      </c>
      <c r="M67" s="1525"/>
      <c r="N67" s="717"/>
    </row>
    <row r="68" spans="1:14" s="3" customFormat="1" ht="20.25" customHeight="1">
      <c r="A68" s="707"/>
      <c r="B68" s="716"/>
      <c r="C68" s="1395" t="s">
        <v>257</v>
      </c>
      <c r="D68" s="1396"/>
      <c r="E68" s="1527"/>
      <c r="F68" s="1529"/>
      <c r="G68" s="1531"/>
      <c r="H68" s="1158">
        <v>5</v>
      </c>
      <c r="I68" s="1158">
        <v>4</v>
      </c>
      <c r="J68" s="1402">
        <f t="shared" si="14"/>
        <v>80</v>
      </c>
      <c r="K68" s="1177">
        <v>4</v>
      </c>
      <c r="L68" s="1177">
        <v>4</v>
      </c>
      <c r="M68" s="1398">
        <f t="shared" si="12"/>
        <v>100</v>
      </c>
      <c r="N68" s="717"/>
    </row>
    <row r="69" spans="1:14" s="3" customFormat="1" ht="21.1" customHeight="1">
      <c r="A69" s="707"/>
      <c r="B69" s="716"/>
      <c r="C69" s="1395" t="s">
        <v>258</v>
      </c>
      <c r="D69" s="1396"/>
      <c r="E69" s="1527"/>
      <c r="F69" s="1529"/>
      <c r="G69" s="1531"/>
      <c r="H69" s="1403">
        <v>6</v>
      </c>
      <c r="I69" s="1403">
        <v>6</v>
      </c>
      <c r="J69" s="1404">
        <f t="shared" si="14"/>
        <v>100</v>
      </c>
      <c r="K69" s="1405">
        <v>6</v>
      </c>
      <c r="L69" s="1405">
        <v>6</v>
      </c>
      <c r="M69" s="1398">
        <f t="shared" si="12"/>
        <v>100</v>
      </c>
      <c r="N69" s="717"/>
    </row>
    <row r="70" spans="1:14" s="3" customFormat="1" ht="19.55" customHeight="1">
      <c r="A70" s="707"/>
      <c r="B70" s="716"/>
      <c r="C70" s="1395" t="s">
        <v>259</v>
      </c>
      <c r="D70" s="1396"/>
      <c r="E70" s="1527"/>
      <c r="F70" s="1529"/>
      <c r="G70" s="1531"/>
      <c r="H70" s="1158">
        <v>3</v>
      </c>
      <c r="I70" s="1158">
        <v>3</v>
      </c>
      <c r="J70" s="1402">
        <f t="shared" si="14"/>
        <v>100</v>
      </c>
      <c r="K70" s="1022"/>
      <c r="L70" s="1526" t="s">
        <v>536</v>
      </c>
      <c r="M70" s="1525"/>
      <c r="N70" s="717"/>
    </row>
    <row r="71" spans="1:14" s="3" customFormat="1" ht="20.25" customHeight="1">
      <c r="A71" s="707"/>
      <c r="B71" s="716"/>
      <c r="C71" s="1395" t="s">
        <v>260</v>
      </c>
      <c r="D71" s="1396"/>
      <c r="E71" s="1527"/>
      <c r="F71" s="1529"/>
      <c r="G71" s="1531"/>
      <c r="H71" s="1158">
        <v>20</v>
      </c>
      <c r="I71" s="1158">
        <v>19</v>
      </c>
      <c r="J71" s="1402">
        <f t="shared" si="14"/>
        <v>95</v>
      </c>
      <c r="K71" s="1177">
        <v>22</v>
      </c>
      <c r="L71" s="1177">
        <v>22</v>
      </c>
      <c r="M71" s="1689">
        <f t="shared" si="12"/>
        <v>100</v>
      </c>
      <c r="N71" s="1544"/>
    </row>
    <row r="72" spans="1:14" s="3" customFormat="1" ht="20.25" customHeight="1">
      <c r="A72" s="707"/>
      <c r="B72" s="716"/>
      <c r="C72" s="1395" t="s">
        <v>261</v>
      </c>
      <c r="D72" s="1396"/>
      <c r="E72" s="1527"/>
      <c r="F72" s="1529"/>
      <c r="G72" s="1531"/>
      <c r="H72" s="1158">
        <v>13</v>
      </c>
      <c r="I72" s="1158">
        <v>13</v>
      </c>
      <c r="J72" s="1402">
        <f t="shared" si="14"/>
        <v>100</v>
      </c>
      <c r="K72" s="1022"/>
      <c r="L72" s="1526" t="s">
        <v>536</v>
      </c>
      <c r="M72" s="1525"/>
      <c r="N72" s="1544"/>
    </row>
    <row r="73" spans="1:14" s="3" customFormat="1" ht="20.25" customHeight="1">
      <c r="A73" s="707"/>
      <c r="B73" s="716"/>
      <c r="C73" s="1395" t="s">
        <v>262</v>
      </c>
      <c r="D73" s="1396"/>
      <c r="E73" s="1527"/>
      <c r="F73" s="1529"/>
      <c r="G73" s="1531"/>
      <c r="H73" s="1158">
        <v>7</v>
      </c>
      <c r="I73" s="1158">
        <v>7</v>
      </c>
      <c r="J73" s="1402">
        <f t="shared" si="14"/>
        <v>100</v>
      </c>
      <c r="K73" s="1022"/>
      <c r="L73" s="1526" t="s">
        <v>536</v>
      </c>
      <c r="M73" s="1525"/>
      <c r="N73" s="1544"/>
    </row>
    <row r="74" spans="1:14" s="3" customFormat="1" ht="20.25" customHeight="1">
      <c r="A74" s="326"/>
      <c r="B74" s="716"/>
      <c r="C74" s="718" t="s">
        <v>263</v>
      </c>
      <c r="D74" s="1406"/>
      <c r="E74" s="1530"/>
      <c r="F74" s="1533"/>
      <c r="G74" s="1532"/>
      <c r="H74" s="1407">
        <v>14</v>
      </c>
      <c r="I74" s="1407">
        <v>14</v>
      </c>
      <c r="J74" s="1408">
        <f t="shared" si="14"/>
        <v>100</v>
      </c>
      <c r="K74" s="1409">
        <v>6</v>
      </c>
      <c r="L74" s="1409">
        <v>6</v>
      </c>
      <c r="M74" s="1690">
        <f t="shared" si="12"/>
        <v>100</v>
      </c>
      <c r="N74" s="1545"/>
    </row>
    <row r="75" spans="1:14" s="3" customFormat="1" ht="22.6" customHeight="1">
      <c r="A75" s="8"/>
      <c r="B75" s="1741">
        <v>3.5</v>
      </c>
      <c r="C75" s="1742" t="s">
        <v>120</v>
      </c>
      <c r="D75" s="345" t="s">
        <v>23</v>
      </c>
      <c r="E75" s="217">
        <v>58</v>
      </c>
      <c r="F75" s="217">
        <v>58</v>
      </c>
      <c r="G75" s="123">
        <f>F75/E75*100</f>
        <v>100</v>
      </c>
      <c r="H75" s="217">
        <v>60</v>
      </c>
      <c r="I75" s="217">
        <v>60</v>
      </c>
      <c r="J75" s="128">
        <f>I75/H75*100</f>
        <v>100</v>
      </c>
      <c r="K75" s="1739">
        <v>170</v>
      </c>
      <c r="L75" s="1739">
        <v>136</v>
      </c>
      <c r="M75" s="1850">
        <f>L75/K75*100</f>
        <v>80</v>
      </c>
      <c r="N75" s="1486" t="s">
        <v>483</v>
      </c>
    </row>
    <row r="76" spans="1:14" s="3" customFormat="1" ht="20.399999999999999" customHeight="1">
      <c r="A76" s="8"/>
      <c r="B76" s="210" t="s">
        <v>3</v>
      </c>
      <c r="C76" s="1742" t="s">
        <v>121</v>
      </c>
      <c r="D76" s="345"/>
      <c r="E76" s="373"/>
      <c r="F76" s="373"/>
      <c r="G76" s="373"/>
      <c r="H76" s="374"/>
      <c r="I76" s="374"/>
      <c r="J76" s="374"/>
      <c r="K76" s="375"/>
      <c r="L76" s="375"/>
      <c r="M76" s="375"/>
      <c r="N76" s="376"/>
    </row>
    <row r="77" spans="1:14" s="3" customFormat="1" ht="20.399999999999999" customHeight="1">
      <c r="A77" s="442"/>
      <c r="B77" s="1743"/>
      <c r="C77" s="1742" t="s">
        <v>47</v>
      </c>
      <c r="D77" s="345"/>
      <c r="E77" s="332"/>
      <c r="F77" s="332"/>
      <c r="G77" s="332"/>
      <c r="H77" s="333"/>
      <c r="I77" s="333"/>
      <c r="J77" s="333"/>
      <c r="K77" s="334"/>
      <c r="L77" s="334"/>
      <c r="M77" s="334"/>
      <c r="N77" s="766"/>
    </row>
    <row r="78" spans="1:14" s="3" customFormat="1" ht="9.6999999999999993" customHeight="1">
      <c r="A78" s="466"/>
      <c r="B78" s="467"/>
      <c r="C78" s="468"/>
      <c r="D78" s="469"/>
      <c r="E78" s="472"/>
      <c r="F78" s="472"/>
      <c r="G78" s="472"/>
      <c r="H78" s="472"/>
      <c r="I78" s="472"/>
      <c r="J78" s="472"/>
      <c r="K78" s="472"/>
      <c r="L78" s="472"/>
      <c r="M78" s="472"/>
      <c r="N78" s="471"/>
    </row>
    <row r="79" spans="1:14" ht="22.6" customHeight="1">
      <c r="A79" s="47"/>
      <c r="B79" s="1882" t="s">
        <v>786</v>
      </c>
      <c r="C79" s="1883"/>
      <c r="D79" s="1883"/>
      <c r="E79" s="1883"/>
      <c r="F79" s="1883"/>
      <c r="G79" s="1883"/>
      <c r="H79" s="1883"/>
      <c r="I79" s="1883"/>
      <c r="J79" s="1883"/>
      <c r="K79" s="1883"/>
      <c r="L79" s="1883"/>
      <c r="M79" s="693"/>
      <c r="N79" s="67" t="s">
        <v>270</v>
      </c>
    </row>
    <row r="80" spans="1:14" s="3" customFormat="1" ht="11.25" customHeight="1">
      <c r="A80" s="52"/>
      <c r="B80" s="1881"/>
      <c r="C80" s="1881"/>
      <c r="D80" s="1881"/>
      <c r="E80" s="1881"/>
      <c r="F80" s="1881"/>
      <c r="G80" s="1881"/>
      <c r="H80" s="1881"/>
      <c r="I80" s="1881"/>
      <c r="J80" s="1881"/>
      <c r="K80" s="1881"/>
      <c r="L80" s="1881"/>
      <c r="M80" s="1881"/>
      <c r="N80" s="66"/>
    </row>
    <row r="81" spans="1:14" s="3" customFormat="1" ht="20.05" customHeight="1">
      <c r="A81" s="191"/>
      <c r="B81" s="341" t="s">
        <v>84</v>
      </c>
      <c r="C81" s="1867" t="s">
        <v>0</v>
      </c>
      <c r="D81" s="691" t="s">
        <v>10</v>
      </c>
      <c r="E81" s="220"/>
      <c r="F81" s="221"/>
      <c r="G81" s="221"/>
      <c r="H81" s="221"/>
      <c r="I81" s="113" t="s">
        <v>52</v>
      </c>
      <c r="J81" s="221"/>
      <c r="K81" s="221"/>
      <c r="L81" s="221"/>
      <c r="M81" s="222"/>
      <c r="N81" s="41" t="s">
        <v>50</v>
      </c>
    </row>
    <row r="82" spans="1:14" s="3" customFormat="1" ht="17.7" customHeight="1">
      <c r="A82" s="192"/>
      <c r="B82" s="302"/>
      <c r="C82" s="1867"/>
      <c r="D82" s="692" t="s">
        <v>48</v>
      </c>
      <c r="E82" s="117"/>
      <c r="F82" s="118" t="s">
        <v>9</v>
      </c>
      <c r="G82" s="119"/>
      <c r="H82" s="114"/>
      <c r="I82" s="115" t="s">
        <v>8</v>
      </c>
      <c r="J82" s="116"/>
      <c r="K82" s="136"/>
      <c r="L82" s="137" t="s">
        <v>7</v>
      </c>
      <c r="M82" s="138"/>
      <c r="N82" s="42" t="s">
        <v>51</v>
      </c>
    </row>
    <row r="83" spans="1:14" s="3" customFormat="1" ht="19.2" customHeight="1">
      <c r="A83" s="192"/>
      <c r="B83" s="302"/>
      <c r="C83" s="1867"/>
      <c r="D83" s="692" t="s">
        <v>49</v>
      </c>
      <c r="E83" s="77" t="s">
        <v>47</v>
      </c>
      <c r="F83" s="77" t="s">
        <v>45</v>
      </c>
      <c r="G83" s="77" t="s">
        <v>46</v>
      </c>
      <c r="H83" s="77" t="s">
        <v>47</v>
      </c>
      <c r="I83" s="77" t="s">
        <v>45</v>
      </c>
      <c r="J83" s="77" t="s">
        <v>46</v>
      </c>
      <c r="K83" s="77" t="s">
        <v>47</v>
      </c>
      <c r="L83" s="77" t="s">
        <v>45</v>
      </c>
      <c r="M83" s="77" t="s">
        <v>46</v>
      </c>
      <c r="N83" s="64" t="s">
        <v>57</v>
      </c>
    </row>
    <row r="84" spans="1:14" s="3" customFormat="1" ht="20.399999999999999" customHeight="1">
      <c r="A84" s="304"/>
      <c r="B84" s="305"/>
      <c r="C84" s="1867"/>
      <c r="D84" s="694" t="s">
        <v>7</v>
      </c>
      <c r="E84" s="82"/>
      <c r="F84" s="82"/>
      <c r="G84" s="82"/>
      <c r="H84" s="82"/>
      <c r="I84" s="82"/>
      <c r="J84" s="82"/>
      <c r="K84" s="83"/>
      <c r="L84" s="83"/>
      <c r="M84" s="83"/>
      <c r="N84" s="342"/>
    </row>
    <row r="85" spans="1:14" s="3" customFormat="1" ht="22.6" customHeight="1">
      <c r="A85" s="442"/>
      <c r="B85" s="1743">
        <v>3.6</v>
      </c>
      <c r="C85" s="1742" t="s">
        <v>118</v>
      </c>
      <c r="D85" s="345" t="s">
        <v>23</v>
      </c>
      <c r="E85" s="767">
        <v>400</v>
      </c>
      <c r="F85" s="767">
        <v>376</v>
      </c>
      <c r="G85" s="1852">
        <f>F85/E85*100</f>
        <v>94</v>
      </c>
      <c r="H85" s="767">
        <v>480</v>
      </c>
      <c r="I85" s="767">
        <v>420</v>
      </c>
      <c r="J85" s="768">
        <f>I85/H85*100</f>
        <v>87.5</v>
      </c>
      <c r="K85" s="767">
        <v>200</v>
      </c>
      <c r="L85" s="767">
        <v>180</v>
      </c>
      <c r="M85" s="1851">
        <f>L85/K85*100</f>
        <v>90</v>
      </c>
      <c r="N85" s="1484" t="s">
        <v>482</v>
      </c>
    </row>
    <row r="86" spans="1:14" s="3" customFormat="1" ht="20.399999999999999" customHeight="1">
      <c r="A86" s="326"/>
      <c r="B86" s="210" t="s">
        <v>3</v>
      </c>
      <c r="C86" s="1744" t="s">
        <v>119</v>
      </c>
      <c r="D86" s="370"/>
      <c r="E86" s="377"/>
      <c r="F86" s="377"/>
      <c r="G86" s="377"/>
      <c r="H86" s="378"/>
      <c r="I86" s="378"/>
      <c r="J86" s="727"/>
      <c r="K86" s="379"/>
      <c r="L86" s="379"/>
      <c r="M86" s="735"/>
      <c r="N86" s="1485"/>
    </row>
    <row r="87" spans="1:14" s="3" customFormat="1" ht="22.6" customHeight="1">
      <c r="A87" s="8"/>
      <c r="B87" s="1745">
        <v>3.7</v>
      </c>
      <c r="C87" s="1742" t="s">
        <v>122</v>
      </c>
      <c r="D87" s="345" t="s">
        <v>23</v>
      </c>
      <c r="E87" s="217">
        <v>66</v>
      </c>
      <c r="F87" s="217">
        <v>65</v>
      </c>
      <c r="G87" s="730">
        <f>F87/E87*100</f>
        <v>98.484848484848484</v>
      </c>
      <c r="H87" s="217">
        <v>104</v>
      </c>
      <c r="I87" s="217">
        <v>103</v>
      </c>
      <c r="J87" s="726">
        <f>I87/H87*100</f>
        <v>99.038461538461547</v>
      </c>
      <c r="K87" s="217">
        <v>137</v>
      </c>
      <c r="L87" s="217">
        <v>131</v>
      </c>
      <c r="M87" s="734">
        <f>L87/K87*100</f>
        <v>95.620437956204384</v>
      </c>
      <c r="N87" s="1486" t="s">
        <v>483</v>
      </c>
    </row>
    <row r="88" spans="1:14" s="3" customFormat="1" ht="20.399999999999999" customHeight="1">
      <c r="A88" s="8"/>
      <c r="B88" s="1755" t="s">
        <v>3</v>
      </c>
      <c r="C88" s="1744" t="s">
        <v>123</v>
      </c>
      <c r="D88" s="370"/>
      <c r="E88" s="377"/>
      <c r="F88" s="377"/>
      <c r="G88" s="731"/>
      <c r="H88" s="378"/>
      <c r="I88" s="378"/>
      <c r="J88" s="727"/>
      <c r="K88" s="379"/>
      <c r="L88" s="379" t="s">
        <v>772</v>
      </c>
      <c r="M88" s="735"/>
      <c r="N88" s="1485"/>
    </row>
    <row r="89" spans="1:14" s="3" customFormat="1" ht="20.25" customHeight="1">
      <c r="A89" s="343"/>
      <c r="B89" s="1743">
        <v>3.8</v>
      </c>
      <c r="C89" s="1742" t="s">
        <v>124</v>
      </c>
      <c r="D89" s="345" t="s">
        <v>23</v>
      </c>
      <c r="E89" s="217">
        <v>7</v>
      </c>
      <c r="F89" s="217">
        <v>7</v>
      </c>
      <c r="G89" s="763">
        <f>F89/F89*100</f>
        <v>100</v>
      </c>
      <c r="H89" s="217">
        <v>9</v>
      </c>
      <c r="I89" s="217">
        <v>9</v>
      </c>
      <c r="J89" s="764">
        <f>I89/I89*100</f>
        <v>100</v>
      </c>
      <c r="K89" s="217">
        <v>10</v>
      </c>
      <c r="L89" s="217">
        <v>10</v>
      </c>
      <c r="M89" s="1483">
        <f>L89/K89*100</f>
        <v>100</v>
      </c>
      <c r="N89" s="1486" t="s">
        <v>482</v>
      </c>
    </row>
    <row r="90" spans="1:14" s="3" customFormat="1" ht="21.25" customHeight="1">
      <c r="A90" s="8"/>
      <c r="B90" s="210" t="s">
        <v>3</v>
      </c>
      <c r="C90" s="1744" t="s">
        <v>125</v>
      </c>
      <c r="D90" s="370"/>
      <c r="E90" s="377"/>
      <c r="F90" s="377"/>
      <c r="G90" s="731"/>
      <c r="H90" s="378"/>
      <c r="I90" s="378"/>
      <c r="J90" s="765"/>
      <c r="K90" s="379"/>
      <c r="L90" s="379"/>
      <c r="M90" s="735"/>
      <c r="N90" s="1485"/>
    </row>
    <row r="91" spans="1:14" s="3" customFormat="1" ht="21.1" customHeight="1">
      <c r="A91" s="343"/>
      <c r="B91" s="1741">
        <v>3.9</v>
      </c>
      <c r="C91" s="1742" t="s">
        <v>118</v>
      </c>
      <c r="D91" s="345" t="s">
        <v>23</v>
      </c>
      <c r="E91" s="217">
        <v>66</v>
      </c>
      <c r="F91" s="217">
        <v>65</v>
      </c>
      <c r="G91" s="730">
        <f>F91/E91*100</f>
        <v>98.484848484848484</v>
      </c>
      <c r="H91" s="217">
        <v>104</v>
      </c>
      <c r="I91" s="217">
        <v>103</v>
      </c>
      <c r="J91" s="726">
        <f>I91/H91*100</f>
        <v>99.038461538461547</v>
      </c>
      <c r="K91" s="217">
        <v>117</v>
      </c>
      <c r="L91" s="691">
        <v>112</v>
      </c>
      <c r="M91" s="734">
        <f>L91/K91*100</f>
        <v>95.726495726495727</v>
      </c>
      <c r="N91" s="1486" t="s">
        <v>482</v>
      </c>
    </row>
    <row r="92" spans="1:14" s="3" customFormat="1" ht="21.25" customHeight="1">
      <c r="A92" s="8"/>
      <c r="B92" s="210" t="s">
        <v>3</v>
      </c>
      <c r="C92" s="1742" t="s">
        <v>126</v>
      </c>
      <c r="D92" s="345"/>
      <c r="E92" s="332"/>
      <c r="F92" s="332"/>
      <c r="G92" s="732"/>
      <c r="H92" s="333"/>
      <c r="I92" s="333"/>
      <c r="J92" s="728"/>
      <c r="K92" s="334"/>
      <c r="L92" s="334"/>
      <c r="M92" s="736"/>
      <c r="N92" s="1487"/>
    </row>
    <row r="93" spans="1:14" s="3" customFormat="1" ht="20.399999999999999" customHeight="1">
      <c r="A93" s="326"/>
      <c r="B93" s="1746"/>
      <c r="C93" s="1747" t="s">
        <v>127</v>
      </c>
      <c r="D93" s="380"/>
      <c r="E93" s="381"/>
      <c r="F93" s="381"/>
      <c r="G93" s="733"/>
      <c r="H93" s="382"/>
      <c r="I93" s="382"/>
      <c r="J93" s="729"/>
      <c r="K93" s="383"/>
      <c r="L93" s="383"/>
      <c r="M93" s="737"/>
      <c r="N93" s="1488"/>
    </row>
    <row r="94" spans="1:14" s="3" customFormat="1" ht="21.25" customHeight="1">
      <c r="A94" s="385"/>
      <c r="B94" s="236"/>
      <c r="C94" s="386"/>
      <c r="D94" s="12"/>
      <c r="E94" s="85"/>
      <c r="F94" s="85"/>
      <c r="G94" s="85"/>
      <c r="H94" s="85"/>
      <c r="I94" s="85"/>
      <c r="J94" s="85"/>
      <c r="K94" s="85"/>
      <c r="L94" s="85"/>
      <c r="M94" s="738"/>
      <c r="N94" s="14"/>
    </row>
    <row r="95" spans="1:14" s="3" customFormat="1" ht="19.7" customHeight="1">
      <c r="A95" s="32"/>
      <c r="B95" s="229"/>
      <c r="C95" s="316"/>
      <c r="D95" s="26"/>
      <c r="E95" s="102"/>
      <c r="F95" s="102"/>
      <c r="G95" s="102"/>
      <c r="H95" s="102"/>
      <c r="I95" s="102"/>
      <c r="J95" s="102"/>
      <c r="K95" s="102"/>
      <c r="L95" s="102"/>
      <c r="M95" s="102"/>
      <c r="N95" s="15"/>
    </row>
    <row r="96" spans="1:14" s="3" customFormat="1" ht="17.7" customHeight="1">
      <c r="A96" s="32"/>
      <c r="B96" s="229"/>
      <c r="C96" s="316"/>
      <c r="D96" s="26"/>
      <c r="E96" s="102"/>
      <c r="F96" s="102"/>
      <c r="G96" s="102"/>
      <c r="H96" s="102"/>
      <c r="I96" s="102"/>
      <c r="J96" s="102"/>
      <c r="K96" s="102"/>
      <c r="L96" s="102"/>
      <c r="M96" s="102"/>
      <c r="N96" s="15"/>
    </row>
    <row r="97" spans="1:14" s="3" customFormat="1" ht="17.7" customHeight="1">
      <c r="A97" s="32"/>
      <c r="B97" s="229"/>
      <c r="C97" s="316"/>
      <c r="D97" s="26"/>
      <c r="E97" s="102"/>
      <c r="F97" s="102"/>
      <c r="G97" s="102"/>
      <c r="H97" s="102"/>
      <c r="I97" s="102"/>
      <c r="J97" s="102"/>
      <c r="K97" s="102"/>
      <c r="L97" s="102"/>
      <c r="M97" s="102"/>
      <c r="N97" s="15"/>
    </row>
    <row r="98" spans="1:14" s="3" customFormat="1" ht="17.7" customHeight="1">
      <c r="A98" s="32"/>
      <c r="B98" s="229"/>
      <c r="C98" s="316"/>
      <c r="D98" s="26"/>
      <c r="E98" s="102"/>
      <c r="F98" s="102"/>
      <c r="G98" s="102"/>
      <c r="H98" s="102"/>
      <c r="I98" s="102"/>
      <c r="J98" s="102"/>
      <c r="K98" s="102"/>
      <c r="L98" s="102"/>
      <c r="M98" s="102"/>
      <c r="N98" s="15"/>
    </row>
    <row r="99" spans="1:14" s="3" customFormat="1" ht="17.7" customHeight="1">
      <c r="A99" s="32"/>
      <c r="B99" s="229"/>
      <c r="C99" s="316"/>
      <c r="D99" s="26"/>
      <c r="E99" s="102"/>
      <c r="F99" s="102"/>
      <c r="G99" s="102"/>
      <c r="H99" s="102"/>
      <c r="I99" s="102"/>
      <c r="J99" s="102"/>
      <c r="K99" s="102"/>
      <c r="L99" s="102"/>
      <c r="M99" s="102"/>
      <c r="N99" s="15"/>
    </row>
    <row r="100" spans="1:14" s="3" customFormat="1" ht="17.7" customHeight="1">
      <c r="A100" s="32"/>
      <c r="B100" s="229"/>
      <c r="C100" s="316"/>
      <c r="D100" s="26"/>
      <c r="E100" s="102"/>
      <c r="F100" s="102"/>
      <c r="G100" s="102"/>
      <c r="H100" s="102"/>
      <c r="I100" s="102"/>
      <c r="J100" s="102"/>
      <c r="K100" s="102"/>
      <c r="L100" s="102"/>
      <c r="M100" s="102"/>
      <c r="N100" s="15"/>
    </row>
    <row r="101" spans="1:14" s="3" customFormat="1" ht="17.7" customHeight="1">
      <c r="A101" s="32"/>
      <c r="B101" s="229"/>
      <c r="C101" s="316"/>
      <c r="D101" s="26"/>
      <c r="E101" s="102"/>
      <c r="F101" s="102"/>
      <c r="G101" s="102"/>
      <c r="H101" s="102"/>
      <c r="I101" s="102"/>
      <c r="J101" s="102"/>
      <c r="K101" s="102"/>
      <c r="L101" s="102"/>
      <c r="M101" s="102"/>
      <c r="N101" s="15"/>
    </row>
    <row r="102" spans="1:14" s="3" customFormat="1" ht="17.7" customHeight="1">
      <c r="A102" s="32"/>
      <c r="B102" s="229"/>
      <c r="C102" s="316"/>
      <c r="D102" s="26"/>
      <c r="E102" s="102"/>
      <c r="F102" s="102"/>
      <c r="G102" s="102"/>
      <c r="H102" s="102"/>
      <c r="I102" s="102"/>
      <c r="J102" s="102"/>
      <c r="K102" s="102"/>
      <c r="L102" s="102"/>
      <c r="M102" s="102"/>
      <c r="N102" s="15"/>
    </row>
    <row r="103" spans="1:14" s="3" customFormat="1" ht="17.7" customHeight="1">
      <c r="A103" s="32"/>
      <c r="B103" s="229"/>
      <c r="C103" s="316"/>
      <c r="D103" s="26"/>
      <c r="E103" s="102"/>
      <c r="F103" s="102"/>
      <c r="G103" s="102"/>
      <c r="H103" s="102"/>
      <c r="I103" s="102"/>
      <c r="J103" s="102"/>
      <c r="K103" s="102"/>
      <c r="L103" s="102"/>
      <c r="M103" s="102"/>
      <c r="N103" s="15"/>
    </row>
    <row r="104" spans="1:14" s="3" customFormat="1" ht="17.7" customHeight="1">
      <c r="A104" s="32"/>
      <c r="B104" s="229"/>
      <c r="C104" s="316"/>
      <c r="D104" s="26"/>
      <c r="E104" s="102"/>
      <c r="F104" s="102"/>
      <c r="G104" s="102"/>
      <c r="H104" s="102"/>
      <c r="I104" s="102"/>
      <c r="J104" s="102"/>
      <c r="K104" s="102"/>
      <c r="L104" s="102"/>
      <c r="M104" s="102"/>
      <c r="N104" s="15"/>
    </row>
    <row r="105" spans="1:14" s="3" customFormat="1" ht="17.7" customHeight="1">
      <c r="A105" s="32"/>
      <c r="B105" s="229"/>
      <c r="C105" s="316"/>
      <c r="D105" s="26"/>
      <c r="E105" s="102"/>
      <c r="F105" s="102"/>
      <c r="G105" s="102"/>
      <c r="H105" s="102"/>
      <c r="I105" s="102"/>
      <c r="J105" s="102"/>
      <c r="K105" s="102"/>
      <c r="L105" s="102"/>
      <c r="M105" s="102"/>
      <c r="N105" s="15"/>
    </row>
    <row r="106" spans="1:14" ht="22.6" customHeight="1">
      <c r="A106" s="47"/>
      <c r="B106" s="1882" t="s">
        <v>786</v>
      </c>
      <c r="C106" s="1883"/>
      <c r="D106" s="1883"/>
      <c r="E106" s="1883"/>
      <c r="F106" s="1883"/>
      <c r="G106" s="1883"/>
      <c r="H106" s="1883"/>
      <c r="I106" s="1883"/>
      <c r="J106" s="1883"/>
      <c r="K106" s="1883"/>
      <c r="L106" s="1883"/>
      <c r="M106" s="693"/>
      <c r="N106" s="67" t="s">
        <v>271</v>
      </c>
    </row>
    <row r="107" spans="1:14" s="3" customFormat="1" ht="12.75" customHeight="1">
      <c r="A107" s="248"/>
      <c r="B107" s="1881"/>
      <c r="C107" s="1881"/>
      <c r="D107" s="1881"/>
      <c r="E107" s="1881"/>
      <c r="F107" s="1881"/>
      <c r="G107" s="1881"/>
      <c r="H107" s="1881"/>
      <c r="I107" s="1881"/>
      <c r="J107" s="1881"/>
      <c r="K107" s="1881"/>
      <c r="L107" s="1881"/>
      <c r="M107" s="1881"/>
      <c r="N107" s="387"/>
    </row>
    <row r="108" spans="1:14" s="3" customFormat="1" ht="20.05" customHeight="1">
      <c r="A108" s="191"/>
      <c r="B108" s="341" t="s">
        <v>84</v>
      </c>
      <c r="C108" s="1867" t="s">
        <v>0</v>
      </c>
      <c r="D108" s="188" t="s">
        <v>10</v>
      </c>
      <c r="E108" s="194"/>
      <c r="F108" s="195"/>
      <c r="G108" s="195"/>
      <c r="H108" s="195"/>
      <c r="I108" s="113" t="s">
        <v>52</v>
      </c>
      <c r="J108" s="195"/>
      <c r="K108" s="195"/>
      <c r="L108" s="195"/>
      <c r="M108" s="196"/>
      <c r="N108" s="41" t="s">
        <v>50</v>
      </c>
    </row>
    <row r="109" spans="1:14" s="3" customFormat="1" ht="17.7" customHeight="1">
      <c r="A109" s="192"/>
      <c r="B109" s="302"/>
      <c r="C109" s="1867"/>
      <c r="D109" s="189" t="s">
        <v>48</v>
      </c>
      <c r="E109" s="117"/>
      <c r="F109" s="118" t="s">
        <v>9</v>
      </c>
      <c r="G109" s="119"/>
      <c r="H109" s="114"/>
      <c r="I109" s="115" t="s">
        <v>8</v>
      </c>
      <c r="J109" s="116"/>
      <c r="K109" s="136"/>
      <c r="L109" s="137" t="s">
        <v>7</v>
      </c>
      <c r="M109" s="138"/>
      <c r="N109" s="42" t="s">
        <v>51</v>
      </c>
    </row>
    <row r="110" spans="1:14" s="3" customFormat="1" ht="19.2" customHeight="1">
      <c r="A110" s="192"/>
      <c r="B110" s="302"/>
      <c r="C110" s="1867"/>
      <c r="D110" s="189" t="s">
        <v>49</v>
      </c>
      <c r="E110" s="77" t="s">
        <v>47</v>
      </c>
      <c r="F110" s="77" t="s">
        <v>45</v>
      </c>
      <c r="G110" s="77" t="s">
        <v>46</v>
      </c>
      <c r="H110" s="77" t="s">
        <v>47</v>
      </c>
      <c r="I110" s="77" t="s">
        <v>45</v>
      </c>
      <c r="J110" s="77" t="s">
        <v>46</v>
      </c>
      <c r="K110" s="77" t="s">
        <v>47</v>
      </c>
      <c r="L110" s="77" t="s">
        <v>45</v>
      </c>
      <c r="M110" s="77" t="s">
        <v>46</v>
      </c>
      <c r="N110" s="64" t="s">
        <v>57</v>
      </c>
    </row>
    <row r="111" spans="1:14" s="3" customFormat="1" ht="20.399999999999999" customHeight="1">
      <c r="A111" s="304"/>
      <c r="B111" s="305"/>
      <c r="C111" s="1867"/>
      <c r="D111" s="190" t="s">
        <v>7</v>
      </c>
      <c r="E111" s="82"/>
      <c r="F111" s="82"/>
      <c r="G111" s="82"/>
      <c r="H111" s="82"/>
      <c r="I111" s="82"/>
      <c r="J111" s="82"/>
      <c r="K111" s="83"/>
      <c r="L111" s="83"/>
      <c r="M111" s="83"/>
      <c r="N111" s="342"/>
    </row>
    <row r="112" spans="1:14" s="3" customFormat="1" ht="22.6" customHeight="1">
      <c r="A112" s="388"/>
      <c r="B112" s="389">
        <v>4</v>
      </c>
      <c r="C112" s="390" t="s">
        <v>184</v>
      </c>
      <c r="D112" s="238"/>
      <c r="E112" s="183"/>
      <c r="F112" s="183"/>
      <c r="G112" s="183"/>
      <c r="H112" s="183"/>
      <c r="I112" s="183"/>
      <c r="J112" s="183"/>
      <c r="K112" s="183"/>
      <c r="L112" s="183"/>
      <c r="M112" s="183"/>
      <c r="N112" s="391"/>
    </row>
    <row r="113" spans="1:14" s="3" customFormat="1" ht="20.399999999999999" customHeight="1">
      <c r="A113" s="398"/>
      <c r="B113" s="399"/>
      <c r="C113" s="309" t="s">
        <v>253</v>
      </c>
      <c r="D113" s="392"/>
      <c r="E113" s="393"/>
      <c r="F113" s="393"/>
      <c r="G113" s="393"/>
      <c r="H113" s="393"/>
      <c r="I113" s="393"/>
      <c r="J113" s="393"/>
      <c r="K113" s="393"/>
      <c r="L113" s="393"/>
      <c r="M113" s="393"/>
      <c r="N113" s="394"/>
    </row>
    <row r="114" spans="1:14" s="3" customFormat="1" ht="22.6" customHeight="1">
      <c r="A114" s="8"/>
      <c r="B114" s="429">
        <v>4.0999999999999996</v>
      </c>
      <c r="C114" s="427" t="s">
        <v>128</v>
      </c>
      <c r="D114" s="933" t="s">
        <v>12</v>
      </c>
      <c r="E114" s="925">
        <f>E117+E118+E119+E120+E121</f>
        <v>5420</v>
      </c>
      <c r="F114" s="925">
        <f>F117+F118+F119+F120+F121</f>
        <v>5545</v>
      </c>
      <c r="G114" s="926">
        <f>F114/E114*100</f>
        <v>102.30627306273064</v>
      </c>
      <c r="H114" s="927">
        <f>H117+H118+H119+H120+H121</f>
        <v>5915</v>
      </c>
      <c r="I114" s="927">
        <f>I117+I118+I119+I120+I121</f>
        <v>6097</v>
      </c>
      <c r="J114" s="928">
        <f>I114/H114*100</f>
        <v>103.07692307692307</v>
      </c>
      <c r="K114" s="929">
        <f>+K119+K120</f>
        <v>3282</v>
      </c>
      <c r="L114" s="929">
        <f>+L119+L120</f>
        <v>3282</v>
      </c>
      <c r="M114" s="929">
        <f>L114/K114*100</f>
        <v>100</v>
      </c>
      <c r="N114" s="1562" t="s">
        <v>483</v>
      </c>
    </row>
    <row r="115" spans="1:14" s="3" customFormat="1" ht="21.25" customHeight="1">
      <c r="A115" s="8"/>
      <c r="B115" s="412" t="s">
        <v>4</v>
      </c>
      <c r="C115" s="427" t="s">
        <v>130</v>
      </c>
      <c r="D115" s="934"/>
      <c r="E115" s="772"/>
      <c r="F115" s="772"/>
      <c r="G115" s="775"/>
      <c r="H115" s="773"/>
      <c r="I115" s="773"/>
      <c r="J115" s="777"/>
      <c r="K115" s="774"/>
      <c r="L115" s="774"/>
      <c r="M115" s="779"/>
      <c r="N115" s="22"/>
    </row>
    <row r="116" spans="1:14" s="3" customFormat="1" ht="20.399999999999999" customHeight="1">
      <c r="A116" s="8"/>
      <c r="B116" s="429"/>
      <c r="C116" s="427" t="s">
        <v>129</v>
      </c>
      <c r="D116" s="934"/>
      <c r="E116" s="772"/>
      <c r="F116" s="772"/>
      <c r="G116" s="775"/>
      <c r="H116" s="773"/>
      <c r="I116" s="773"/>
      <c r="J116" s="777"/>
      <c r="K116" s="774"/>
      <c r="L116" s="774"/>
      <c r="M116" s="779"/>
      <c r="N116" s="22"/>
    </row>
    <row r="117" spans="1:14" s="3" customFormat="1" ht="18.7" customHeight="1">
      <c r="A117" s="8"/>
      <c r="B117" s="372"/>
      <c r="C117" s="930" t="s">
        <v>25</v>
      </c>
      <c r="D117" s="934"/>
      <c r="E117" s="1559"/>
      <c r="F117" s="1561"/>
      <c r="G117" s="1560"/>
      <c r="H117" s="815">
        <v>500</v>
      </c>
      <c r="I117" s="815">
        <v>445</v>
      </c>
      <c r="J117" s="825">
        <f t="shared" ref="J117:J122" si="15">I117/H117*100</f>
        <v>89</v>
      </c>
      <c r="K117" s="1556"/>
      <c r="L117" s="1557" t="s">
        <v>583</v>
      </c>
      <c r="M117" s="1558"/>
      <c r="N117" s="22"/>
    </row>
    <row r="118" spans="1:14" s="3" customFormat="1" ht="20.399999999999999" customHeight="1">
      <c r="A118" s="8"/>
      <c r="B118" s="372"/>
      <c r="C118" s="930" t="s">
        <v>26</v>
      </c>
      <c r="D118" s="934"/>
      <c r="E118" s="815">
        <v>420</v>
      </c>
      <c r="F118" s="815">
        <v>345</v>
      </c>
      <c r="G118" s="821">
        <f t="shared" ref="G118:G122" si="16">F118/E118*100</f>
        <v>82.142857142857139</v>
      </c>
      <c r="H118" s="815">
        <v>415</v>
      </c>
      <c r="I118" s="815">
        <v>552</v>
      </c>
      <c r="J118" s="825">
        <f t="shared" si="15"/>
        <v>133.01204819277109</v>
      </c>
      <c r="K118" s="1556"/>
      <c r="L118" s="1557" t="s">
        <v>583</v>
      </c>
      <c r="M118" s="1558"/>
      <c r="N118" s="22"/>
    </row>
    <row r="119" spans="1:14" s="3" customFormat="1" ht="21.25" customHeight="1">
      <c r="A119" s="8"/>
      <c r="B119" s="372"/>
      <c r="C119" s="930" t="s">
        <v>272</v>
      </c>
      <c r="D119" s="934"/>
      <c r="E119" s="815">
        <v>2000</v>
      </c>
      <c r="F119" s="815">
        <v>2000</v>
      </c>
      <c r="G119" s="1489">
        <f t="shared" si="16"/>
        <v>100</v>
      </c>
      <c r="H119" s="815">
        <v>2000</v>
      </c>
      <c r="I119" s="815">
        <v>2000</v>
      </c>
      <c r="J119" s="1490">
        <f t="shared" si="15"/>
        <v>100</v>
      </c>
      <c r="K119" s="815">
        <v>3282</v>
      </c>
      <c r="L119" s="815">
        <v>3282</v>
      </c>
      <c r="M119" s="1375">
        <f t="shared" ref="M119:M122" si="17">L119/K119*100</f>
        <v>100</v>
      </c>
      <c r="N119" s="22"/>
    </row>
    <row r="120" spans="1:14" s="3" customFormat="1" ht="20.399999999999999" customHeight="1">
      <c r="A120" s="442"/>
      <c r="B120" s="372"/>
      <c r="C120" s="1763" t="s">
        <v>288</v>
      </c>
      <c r="D120" s="1764"/>
      <c r="E120" s="1765"/>
      <c r="F120" s="1765"/>
      <c r="G120" s="1766" t="e">
        <f t="shared" si="16"/>
        <v>#DIV/0!</v>
      </c>
      <c r="H120" s="1765"/>
      <c r="I120" s="1765"/>
      <c r="J120" s="1767" t="e">
        <f t="shared" si="15"/>
        <v>#DIV/0!</v>
      </c>
      <c r="K120" s="1765"/>
      <c r="L120" s="1765"/>
      <c r="M120" s="1768" t="e">
        <f t="shared" si="17"/>
        <v>#DIV/0!</v>
      </c>
      <c r="N120" s="782"/>
    </row>
    <row r="121" spans="1:14" s="3" customFormat="1" ht="20.399999999999999" customHeight="1">
      <c r="A121" s="326"/>
      <c r="B121" s="781"/>
      <c r="C121" s="931" t="s">
        <v>289</v>
      </c>
      <c r="D121" s="935"/>
      <c r="E121" s="932">
        <v>3000</v>
      </c>
      <c r="F121" s="932">
        <v>3200</v>
      </c>
      <c r="G121" s="870">
        <f t="shared" si="16"/>
        <v>106.66666666666667</v>
      </c>
      <c r="H121" s="932">
        <v>3000</v>
      </c>
      <c r="I121" s="932">
        <v>3100</v>
      </c>
      <c r="J121" s="882">
        <f t="shared" si="15"/>
        <v>103.33333333333334</v>
      </c>
      <c r="K121" s="1556"/>
      <c r="L121" s="1557" t="s">
        <v>583</v>
      </c>
      <c r="M121" s="1558"/>
      <c r="N121" s="331"/>
    </row>
    <row r="122" spans="1:14" s="3" customFormat="1" ht="20.399999999999999" customHeight="1">
      <c r="A122" s="8"/>
      <c r="B122" s="429">
        <v>4.2</v>
      </c>
      <c r="C122" s="430" t="s">
        <v>131</v>
      </c>
      <c r="D122" s="347" t="s">
        <v>12</v>
      </c>
      <c r="E122" s="938">
        <f>E124+E125</f>
        <v>25</v>
      </c>
      <c r="F122" s="938">
        <f>F124+F125</f>
        <v>25</v>
      </c>
      <c r="G122" s="938">
        <f t="shared" si="16"/>
        <v>100</v>
      </c>
      <c r="H122" s="939">
        <f>H124+H125</f>
        <v>24</v>
      </c>
      <c r="I122" s="939">
        <f>I124+I125</f>
        <v>24</v>
      </c>
      <c r="J122" s="939">
        <f t="shared" si="15"/>
        <v>100</v>
      </c>
      <c r="K122" s="940">
        <f>K124+K125</f>
        <v>18</v>
      </c>
      <c r="L122" s="940">
        <f>L124+L125</f>
        <v>18</v>
      </c>
      <c r="M122" s="940">
        <f t="shared" si="17"/>
        <v>100</v>
      </c>
      <c r="N122" s="1478" t="s">
        <v>482</v>
      </c>
    </row>
    <row r="123" spans="1:14" s="3" customFormat="1" ht="20.399999999999999" customHeight="1">
      <c r="A123" s="8"/>
      <c r="B123" s="412" t="s">
        <v>5</v>
      </c>
      <c r="C123" s="428" t="s">
        <v>132</v>
      </c>
      <c r="D123" s="345"/>
      <c r="E123" s="332"/>
      <c r="F123" s="332"/>
      <c r="G123" s="332"/>
      <c r="H123" s="333"/>
      <c r="I123" s="333"/>
      <c r="J123" s="333"/>
      <c r="K123" s="334"/>
      <c r="L123" s="334"/>
      <c r="M123" s="334"/>
      <c r="N123" s="335"/>
    </row>
    <row r="124" spans="1:14" s="3" customFormat="1" ht="21.25" customHeight="1">
      <c r="A124" s="8"/>
      <c r="B124" s="372"/>
      <c r="C124" s="936" t="s">
        <v>13</v>
      </c>
      <c r="D124" s="345"/>
      <c r="E124" s="805">
        <v>18</v>
      </c>
      <c r="F124" s="805">
        <v>18</v>
      </c>
      <c r="G124" s="806">
        <f>F124/E124*100</f>
        <v>100</v>
      </c>
      <c r="H124" s="805">
        <v>16</v>
      </c>
      <c r="I124" s="805">
        <v>16</v>
      </c>
      <c r="J124" s="807">
        <f>I124/H124*100</f>
        <v>100</v>
      </c>
      <c r="K124" s="805">
        <v>9</v>
      </c>
      <c r="L124" s="1491">
        <v>9</v>
      </c>
      <c r="M124" s="1492">
        <f>L124/K124*100</f>
        <v>100</v>
      </c>
      <c r="N124" s="335"/>
    </row>
    <row r="125" spans="1:14" s="3" customFormat="1" ht="21.25" customHeight="1">
      <c r="A125" s="8"/>
      <c r="B125" s="372"/>
      <c r="C125" s="937" t="s">
        <v>14</v>
      </c>
      <c r="D125" s="370"/>
      <c r="E125" s="845">
        <v>7</v>
      </c>
      <c r="F125" s="845">
        <v>7</v>
      </c>
      <c r="G125" s="846">
        <f>F125/E125*100</f>
        <v>100</v>
      </c>
      <c r="H125" s="845">
        <v>8</v>
      </c>
      <c r="I125" s="845">
        <v>8</v>
      </c>
      <c r="J125" s="847">
        <f>I125/H125*100</f>
        <v>100</v>
      </c>
      <c r="K125" s="845">
        <v>9</v>
      </c>
      <c r="L125" s="1493">
        <v>9</v>
      </c>
      <c r="M125" s="1494">
        <f>L125/K125*100</f>
        <v>100</v>
      </c>
      <c r="N125" s="400"/>
    </row>
    <row r="126" spans="1:14" s="3" customFormat="1" ht="22.6" customHeight="1">
      <c r="A126" s="343"/>
      <c r="B126" s="371">
        <v>4.3</v>
      </c>
      <c r="C126" s="346" t="s">
        <v>133</v>
      </c>
      <c r="D126" s="396" t="s">
        <v>11</v>
      </c>
      <c r="E126" s="1551"/>
      <c r="F126" s="1551"/>
      <c r="G126" s="1563"/>
      <c r="H126" s="1551"/>
      <c r="I126" s="1551"/>
      <c r="J126" s="1564"/>
      <c r="K126" s="1551"/>
      <c r="L126" s="1551"/>
      <c r="M126" s="1552" t="e">
        <f>L126/K126*100</f>
        <v>#DIV/0!</v>
      </c>
      <c r="N126" s="1853" t="s">
        <v>483</v>
      </c>
    </row>
    <row r="127" spans="1:14" s="3" customFormat="1" ht="22.6" customHeight="1">
      <c r="A127" s="326"/>
      <c r="B127" s="210"/>
      <c r="C127" s="397" t="s">
        <v>134</v>
      </c>
      <c r="D127" s="395"/>
      <c r="E127" s="381"/>
      <c r="F127" s="381"/>
      <c r="G127" s="381"/>
      <c r="H127" s="382"/>
      <c r="I127" s="382"/>
      <c r="J127" s="382"/>
      <c r="K127" s="383"/>
      <c r="L127" s="383"/>
      <c r="M127" s="383"/>
      <c r="N127" s="384"/>
    </row>
    <row r="128" spans="1:14" s="3" customFormat="1" ht="22.6" customHeight="1">
      <c r="A128" s="385"/>
      <c r="B128" s="236"/>
      <c r="C128" s="1280" t="s">
        <v>340</v>
      </c>
      <c r="D128" s="12"/>
      <c r="E128" s="85"/>
      <c r="F128" s="85"/>
      <c r="G128" s="85"/>
      <c r="H128" s="85"/>
      <c r="I128" s="85"/>
      <c r="J128" s="85"/>
      <c r="K128" s="85"/>
      <c r="L128" s="85"/>
      <c r="M128" s="85"/>
      <c r="N128" s="14"/>
    </row>
    <row r="129" spans="1:14" s="3" customFormat="1" ht="22.6" customHeight="1">
      <c r="A129" s="32"/>
      <c r="B129" s="229"/>
      <c r="C129" s="1281" t="s">
        <v>386</v>
      </c>
      <c r="D129" s="26"/>
      <c r="E129" s="102"/>
      <c r="F129" s="102"/>
      <c r="G129" s="102"/>
      <c r="H129" s="102"/>
      <c r="I129" s="102"/>
      <c r="J129" s="102"/>
      <c r="K129" s="102"/>
      <c r="L129" s="102"/>
      <c r="M129" s="102"/>
      <c r="N129" s="15"/>
    </row>
    <row r="130" spans="1:14" s="3" customFormat="1" ht="22.6" customHeight="1">
      <c r="A130" s="32"/>
      <c r="B130" s="229"/>
      <c r="C130" s="1281" t="s">
        <v>355</v>
      </c>
      <c r="D130" s="26"/>
      <c r="E130" s="102"/>
      <c r="F130" s="102"/>
      <c r="G130" s="102"/>
      <c r="H130" s="102"/>
      <c r="I130" s="102"/>
      <c r="J130" s="102"/>
      <c r="K130" s="102"/>
      <c r="L130" s="102"/>
      <c r="M130" s="102"/>
      <c r="N130" s="15"/>
    </row>
    <row r="131" spans="1:14" s="3" customFormat="1" ht="13.6" customHeight="1">
      <c r="A131" s="9"/>
      <c r="B131" s="9"/>
      <c r="C131" s="9"/>
      <c r="D131" s="9"/>
      <c r="E131" s="87"/>
      <c r="F131" s="87"/>
      <c r="G131" s="87"/>
      <c r="H131" s="87"/>
      <c r="I131" s="87"/>
      <c r="J131" s="87"/>
      <c r="K131" s="87"/>
      <c r="L131" s="87"/>
      <c r="M131" s="87"/>
      <c r="N131" s="16"/>
    </row>
    <row r="132" spans="1:14" s="3" customFormat="1" ht="19.55" customHeight="1">
      <c r="A132" s="48"/>
      <c r="B132" s="48"/>
      <c r="D132" s="1334" t="s">
        <v>410</v>
      </c>
      <c r="N132" s="67" t="s">
        <v>414</v>
      </c>
    </row>
    <row r="133" spans="1:14" s="3" customFormat="1" ht="18.7" customHeight="1">
      <c r="A133" s="48"/>
      <c r="B133" s="48"/>
      <c r="D133" s="1334" t="s">
        <v>411</v>
      </c>
      <c r="N133" s="67"/>
    </row>
    <row r="134" spans="1:14" s="3" customFormat="1" ht="18.7" customHeight="1">
      <c r="A134" s="48"/>
      <c r="B134" s="48"/>
      <c r="D134" s="1338" t="s">
        <v>412</v>
      </c>
      <c r="N134" s="16"/>
    </row>
    <row r="135" spans="1:14" s="3" customFormat="1" ht="21.1" customHeight="1">
      <c r="A135" s="48"/>
      <c r="B135" s="48"/>
      <c r="D135" s="1495" t="s">
        <v>396</v>
      </c>
      <c r="N135" s="16"/>
    </row>
    <row r="136" spans="1:14" s="3" customFormat="1" ht="18.7" customHeight="1">
      <c r="A136" s="48"/>
      <c r="B136" s="48"/>
      <c r="D136" s="1335"/>
      <c r="N136" s="16"/>
    </row>
    <row r="137" spans="1:14" s="3" customFormat="1" ht="19.55" customHeight="1">
      <c r="A137" s="9"/>
      <c r="B137" s="9"/>
      <c r="C137" s="9"/>
      <c r="D137" s="1342" t="s">
        <v>9</v>
      </c>
      <c r="E137" s="1342" t="s">
        <v>8</v>
      </c>
      <c r="F137" s="1342" t="s">
        <v>7</v>
      </c>
      <c r="G137" s="87"/>
      <c r="H137" s="87"/>
      <c r="I137" s="87"/>
      <c r="J137" s="87"/>
      <c r="K137" s="87"/>
      <c r="L137" s="87"/>
      <c r="M137" s="87"/>
      <c r="N137" s="16"/>
    </row>
    <row r="138" spans="1:14" s="3" customFormat="1" ht="19.55" customHeight="1">
      <c r="A138" s="9"/>
      <c r="B138" s="9"/>
      <c r="C138" s="1344" t="s">
        <v>413</v>
      </c>
      <c r="D138" s="1345">
        <f>G10</f>
        <v>90.909090909090907</v>
      </c>
      <c r="E138" s="1345">
        <f>J10</f>
        <v>90.487238979118331</v>
      </c>
      <c r="F138" s="1345">
        <f>M10</f>
        <v>100</v>
      </c>
      <c r="G138" s="87"/>
      <c r="H138" s="87"/>
      <c r="I138" s="87"/>
      <c r="J138" s="87"/>
      <c r="K138" s="87"/>
      <c r="L138" s="87"/>
      <c r="M138" s="87"/>
      <c r="N138" s="16"/>
    </row>
    <row r="139" spans="1:14" s="3" customFormat="1" ht="19.55" customHeight="1">
      <c r="A139" s="9"/>
      <c r="B139" s="9"/>
      <c r="C139" s="9"/>
      <c r="D139" s="9"/>
      <c r="E139" s="87"/>
      <c r="F139" s="87"/>
      <c r="G139" s="87"/>
      <c r="H139" s="87"/>
      <c r="I139" s="87"/>
      <c r="J139" s="87"/>
      <c r="K139" s="87"/>
      <c r="L139" s="87"/>
      <c r="M139" s="87"/>
      <c r="N139" s="16"/>
    </row>
    <row r="140" spans="1:14" s="3" customFormat="1" ht="17.5" customHeight="1">
      <c r="E140" s="88"/>
      <c r="F140" s="88"/>
      <c r="G140" s="88"/>
      <c r="H140" s="88"/>
      <c r="I140" s="88"/>
      <c r="J140" s="88"/>
      <c r="K140" s="88"/>
      <c r="L140" s="88"/>
      <c r="M140" s="88"/>
      <c r="N140" s="16"/>
    </row>
    <row r="141" spans="1:14" s="3" customFormat="1" ht="17.5" customHeight="1">
      <c r="E141" s="88"/>
      <c r="F141" s="88"/>
      <c r="G141" s="88"/>
      <c r="H141" s="88"/>
      <c r="I141" s="88"/>
      <c r="J141" s="88"/>
      <c r="K141" s="88"/>
      <c r="L141" s="88"/>
      <c r="M141" s="88"/>
      <c r="N141" s="16"/>
    </row>
    <row r="142" spans="1:14" s="3" customFormat="1" ht="17.5" customHeight="1">
      <c r="E142" s="88"/>
      <c r="F142" s="88"/>
      <c r="G142" s="88"/>
      <c r="H142" s="88"/>
      <c r="I142" s="88"/>
      <c r="J142" s="88"/>
      <c r="K142" s="88"/>
      <c r="L142" s="88"/>
      <c r="M142" s="88"/>
      <c r="N142" s="16"/>
    </row>
    <row r="143" spans="1:14" s="3" customFormat="1" ht="17.5" customHeight="1">
      <c r="E143" s="88"/>
      <c r="F143" s="88"/>
      <c r="G143" s="88"/>
      <c r="H143" s="88"/>
      <c r="I143" s="88"/>
      <c r="J143" s="88"/>
      <c r="K143" s="88"/>
      <c r="L143" s="88"/>
      <c r="M143" s="88"/>
      <c r="N143" s="16"/>
    </row>
    <row r="144" spans="1:14" s="3" customFormat="1" ht="17.5" customHeight="1">
      <c r="E144" s="88"/>
      <c r="F144" s="88"/>
      <c r="G144" s="88"/>
      <c r="H144" s="88"/>
      <c r="I144" s="88"/>
      <c r="J144" s="88"/>
      <c r="K144" s="88"/>
      <c r="L144" s="88"/>
      <c r="M144" s="88"/>
      <c r="N144" s="16"/>
    </row>
    <row r="145" spans="1:14" s="3" customFormat="1" ht="17.5" customHeight="1">
      <c r="E145" s="88"/>
      <c r="F145" s="88"/>
      <c r="G145" s="88"/>
      <c r="H145" s="88"/>
      <c r="I145" s="88"/>
      <c r="J145" s="88"/>
      <c r="K145" s="88"/>
      <c r="L145" s="88"/>
      <c r="M145" s="88"/>
      <c r="N145" s="16"/>
    </row>
    <row r="146" spans="1:14" s="3" customFormat="1" ht="17.5" customHeight="1">
      <c r="E146" s="88"/>
      <c r="F146" s="88"/>
      <c r="G146" s="88"/>
      <c r="H146" s="88"/>
      <c r="I146" s="88"/>
      <c r="J146" s="88"/>
      <c r="K146" s="88"/>
      <c r="L146" s="88"/>
      <c r="M146" s="88"/>
      <c r="N146" s="16"/>
    </row>
    <row r="147" spans="1:14" s="3" customFormat="1" ht="17.5" customHeight="1">
      <c r="E147" s="88"/>
      <c r="F147" s="88"/>
      <c r="G147" s="88"/>
      <c r="H147" s="88"/>
      <c r="I147" s="88"/>
      <c r="J147" s="88"/>
      <c r="K147" s="88"/>
      <c r="L147" s="88"/>
      <c r="M147" s="88"/>
      <c r="N147" s="16"/>
    </row>
    <row r="148" spans="1:14" s="3" customFormat="1" ht="17.5" customHeight="1">
      <c r="E148" s="88"/>
      <c r="F148" s="88"/>
      <c r="G148" s="88"/>
      <c r="H148" s="88"/>
      <c r="I148" s="88"/>
      <c r="J148" s="88"/>
      <c r="K148" s="88"/>
      <c r="L148" s="88"/>
      <c r="M148" s="88"/>
      <c r="N148" s="16"/>
    </row>
    <row r="149" spans="1:14" s="3" customFormat="1" ht="17.5" customHeight="1">
      <c r="E149" s="88"/>
      <c r="F149" s="88"/>
      <c r="G149" s="88"/>
      <c r="H149" s="88"/>
      <c r="I149" s="88"/>
      <c r="J149" s="88"/>
      <c r="K149" s="88"/>
      <c r="L149" s="88"/>
      <c r="M149" s="88"/>
      <c r="N149" s="16"/>
    </row>
    <row r="150" spans="1:14" s="3" customFormat="1" ht="17.5" customHeight="1">
      <c r="E150" s="88"/>
      <c r="F150" s="88"/>
      <c r="G150" s="88"/>
      <c r="H150" s="88"/>
      <c r="I150" s="88"/>
      <c r="J150" s="88"/>
      <c r="K150" s="88"/>
      <c r="L150" s="88"/>
      <c r="M150" s="88"/>
      <c r="N150" s="16"/>
    </row>
    <row r="151" spans="1:14" s="3" customFormat="1" ht="17.5" customHeight="1">
      <c r="E151" s="88"/>
      <c r="F151" s="88"/>
      <c r="G151" s="88"/>
      <c r="H151" s="88"/>
      <c r="I151" s="88"/>
      <c r="J151" s="88"/>
      <c r="K151" s="88"/>
      <c r="L151" s="88"/>
      <c r="M151" s="88"/>
      <c r="N151" s="16"/>
    </row>
    <row r="152" spans="1:14" s="3" customFormat="1" ht="17.5" customHeight="1">
      <c r="E152" s="88"/>
      <c r="F152" s="88"/>
      <c r="G152" s="88"/>
      <c r="H152" s="88"/>
      <c r="I152" s="88"/>
      <c r="J152" s="88"/>
      <c r="K152" s="88"/>
      <c r="L152" s="88"/>
      <c r="M152" s="88"/>
      <c r="N152" s="16"/>
    </row>
    <row r="153" spans="1:14" s="3" customFormat="1" ht="17.5" customHeight="1">
      <c r="E153" s="88"/>
      <c r="F153" s="88"/>
      <c r="G153" s="88"/>
      <c r="H153" s="88"/>
      <c r="I153" s="88"/>
      <c r="J153" s="88"/>
      <c r="K153" s="88"/>
      <c r="L153" s="88"/>
      <c r="M153" s="88"/>
      <c r="N153" s="16"/>
    </row>
    <row r="154" spans="1:14" s="3" customFormat="1" ht="17.5" customHeight="1">
      <c r="E154" s="88"/>
      <c r="F154" s="88"/>
      <c r="G154" s="88"/>
      <c r="H154" s="88"/>
      <c r="I154" s="88"/>
      <c r="J154" s="88"/>
      <c r="K154" s="88"/>
      <c r="L154" s="88"/>
      <c r="M154" s="88"/>
      <c r="N154" s="16"/>
    </row>
    <row r="155" spans="1:14" s="3" customFormat="1" ht="17.5" customHeight="1">
      <c r="E155" s="88"/>
      <c r="F155" s="88"/>
      <c r="G155" s="88"/>
      <c r="H155" s="88"/>
      <c r="I155" s="88"/>
      <c r="J155" s="88"/>
      <c r="K155" s="88"/>
      <c r="L155" s="88"/>
      <c r="M155" s="88"/>
      <c r="N155" s="16"/>
    </row>
    <row r="156" spans="1:14" s="3" customFormat="1" ht="17.5" customHeight="1">
      <c r="E156" s="88"/>
      <c r="F156" s="88"/>
      <c r="G156" s="88"/>
      <c r="H156" s="88"/>
      <c r="I156" s="88"/>
      <c r="J156" s="88"/>
      <c r="K156" s="88"/>
      <c r="L156" s="88"/>
      <c r="M156" s="88"/>
      <c r="N156" s="16"/>
    </row>
    <row r="157" spans="1:14" s="3" customFormat="1" ht="17.5" customHeight="1">
      <c r="E157" s="88"/>
      <c r="F157" s="88"/>
      <c r="G157" s="88"/>
      <c r="H157" s="88"/>
      <c r="I157" s="88"/>
      <c r="J157" s="88"/>
      <c r="K157" s="88"/>
      <c r="L157" s="88"/>
      <c r="M157" s="88"/>
      <c r="N157" s="16"/>
    </row>
    <row r="158" spans="1:14" s="3" customFormat="1" ht="17.5" customHeight="1">
      <c r="E158" s="88"/>
      <c r="F158" s="88"/>
      <c r="G158" s="88"/>
      <c r="H158" s="88"/>
      <c r="I158" s="88"/>
      <c r="J158" s="88"/>
      <c r="K158" s="88"/>
      <c r="L158" s="88"/>
      <c r="M158" s="88"/>
      <c r="N158" s="16"/>
    </row>
    <row r="159" spans="1:14" s="3" customFormat="1" ht="17.5" customHeight="1">
      <c r="E159" s="88"/>
      <c r="F159" s="88"/>
      <c r="G159" s="88"/>
      <c r="H159" s="88"/>
      <c r="I159" s="88"/>
      <c r="J159" s="88"/>
      <c r="K159" s="88"/>
      <c r="L159" s="88"/>
      <c r="M159" s="88"/>
      <c r="N159" s="16"/>
    </row>
    <row r="160" spans="1:14" s="3" customFormat="1" ht="19.55" customHeight="1">
      <c r="A160" s="9"/>
      <c r="B160" s="9"/>
      <c r="C160" s="9"/>
      <c r="D160" s="9"/>
      <c r="E160" s="87"/>
      <c r="F160" s="87"/>
      <c r="G160" s="87"/>
      <c r="H160" s="87"/>
      <c r="I160" s="87"/>
      <c r="J160" s="87"/>
      <c r="K160" s="87"/>
      <c r="L160" s="87"/>
      <c r="M160" s="87"/>
      <c r="N160" s="16"/>
    </row>
    <row r="161" spans="1:14" s="3" customFormat="1" ht="19.55" customHeight="1">
      <c r="A161" s="48"/>
      <c r="B161" s="48"/>
      <c r="D161" s="1334" t="s">
        <v>410</v>
      </c>
      <c r="N161" s="67" t="s">
        <v>415</v>
      </c>
    </row>
    <row r="162" spans="1:14" s="3" customFormat="1" ht="18.7" customHeight="1">
      <c r="A162" s="48"/>
      <c r="B162" s="48"/>
      <c r="D162" s="1334" t="s">
        <v>411</v>
      </c>
      <c r="N162" s="67"/>
    </row>
    <row r="163" spans="1:14" s="3" customFormat="1" ht="18.7" customHeight="1">
      <c r="A163" s="48"/>
      <c r="B163" s="48"/>
      <c r="D163" s="1338" t="s">
        <v>416</v>
      </c>
      <c r="N163" s="16"/>
    </row>
    <row r="164" spans="1:14" s="3" customFormat="1" ht="21.1" customHeight="1">
      <c r="A164" s="48"/>
      <c r="B164" s="48"/>
      <c r="D164" s="1495" t="s">
        <v>395</v>
      </c>
      <c r="N164" s="16"/>
    </row>
    <row r="165" spans="1:14" s="3" customFormat="1" ht="18.7" customHeight="1">
      <c r="A165" s="48"/>
      <c r="B165" s="48"/>
      <c r="D165" s="1335"/>
      <c r="N165" s="16"/>
    </row>
    <row r="166" spans="1:14" s="3" customFormat="1" ht="19.55" customHeight="1">
      <c r="A166" s="9"/>
      <c r="B166" s="9"/>
      <c r="C166" s="1344" t="s">
        <v>417</v>
      </c>
      <c r="D166" s="1342" t="s">
        <v>9</v>
      </c>
      <c r="E166" s="1342" t="s">
        <v>8</v>
      </c>
      <c r="F166" s="1342" t="s">
        <v>7</v>
      </c>
      <c r="G166" s="87"/>
      <c r="H166" s="87"/>
      <c r="I166" s="87"/>
      <c r="J166" s="87"/>
      <c r="K166" s="87"/>
      <c r="L166" s="87"/>
      <c r="M166" s="87"/>
      <c r="N166" s="16"/>
    </row>
    <row r="167" spans="1:14" s="3" customFormat="1" ht="19.55" customHeight="1">
      <c r="A167" s="9"/>
      <c r="B167" s="9"/>
      <c r="C167" s="1342" t="s">
        <v>101</v>
      </c>
      <c r="D167" s="1343">
        <f t="shared" ref="D167:D173" si="18">G41</f>
        <v>92</v>
      </c>
      <c r="E167" s="1343">
        <f t="shared" ref="E167:E173" si="19">J41</f>
        <v>90.740740740740748</v>
      </c>
      <c r="F167" s="1343">
        <f t="shared" ref="F167:F173" si="20">M16</f>
        <v>100</v>
      </c>
      <c r="G167" s="87"/>
      <c r="H167" s="87"/>
      <c r="I167" s="87"/>
      <c r="J167" s="87"/>
      <c r="K167" s="87"/>
      <c r="L167" s="87"/>
      <c r="M167" s="87"/>
      <c r="N167" s="16"/>
    </row>
    <row r="168" spans="1:14" s="3" customFormat="1" ht="19.55" customHeight="1">
      <c r="A168" s="9"/>
      <c r="B168" s="9"/>
      <c r="C168" s="1342" t="s">
        <v>102</v>
      </c>
      <c r="D168" s="1343">
        <f t="shared" si="18"/>
        <v>45.081967213114751</v>
      </c>
      <c r="E168" s="1343">
        <f t="shared" si="19"/>
        <v>84.677419354838719</v>
      </c>
      <c r="F168" s="1343">
        <f t="shared" si="20"/>
        <v>90.909090909090907</v>
      </c>
      <c r="G168" s="87"/>
      <c r="H168" s="87"/>
      <c r="I168" s="87"/>
      <c r="J168" s="87"/>
      <c r="K168" s="87"/>
      <c r="L168" s="87"/>
      <c r="M168" s="87"/>
      <c r="N168" s="16"/>
    </row>
    <row r="169" spans="1:14" s="3" customFormat="1" ht="19.55" customHeight="1">
      <c r="A169" s="9"/>
      <c r="B169" s="9"/>
      <c r="C169" s="1342" t="s">
        <v>103</v>
      </c>
      <c r="D169" s="1343">
        <f t="shared" si="18"/>
        <v>61.53846153846154</v>
      </c>
      <c r="E169" s="1343">
        <f t="shared" si="19"/>
        <v>14.705882352941178</v>
      </c>
      <c r="F169" s="1343">
        <f t="shared" si="20"/>
        <v>97.222222222222214</v>
      </c>
      <c r="G169" s="87"/>
      <c r="H169" s="87"/>
      <c r="I169" s="87"/>
      <c r="J169" s="87"/>
      <c r="K169" s="87"/>
      <c r="L169" s="87"/>
      <c r="M169" s="87"/>
      <c r="N169" s="16"/>
    </row>
    <row r="170" spans="1:14" s="3" customFormat="1" ht="19.55" customHeight="1">
      <c r="A170" s="9"/>
      <c r="B170" s="9"/>
      <c r="C170" s="1342" t="s">
        <v>104</v>
      </c>
      <c r="D170" s="1343">
        <f t="shared" si="18"/>
        <v>80</v>
      </c>
      <c r="E170" s="1343">
        <f t="shared" si="19"/>
        <v>86.666666666666671</v>
      </c>
      <c r="F170" s="1343">
        <f t="shared" si="20"/>
        <v>96.428571428571431</v>
      </c>
      <c r="G170" s="87"/>
      <c r="H170" s="87"/>
      <c r="I170" s="87"/>
      <c r="J170" s="87"/>
      <c r="K170" s="87"/>
      <c r="L170" s="87"/>
      <c r="M170" s="87"/>
      <c r="N170" s="16"/>
    </row>
    <row r="171" spans="1:14" s="3" customFormat="1" ht="19.55" customHeight="1">
      <c r="A171" s="9"/>
      <c r="B171" s="9"/>
      <c r="C171" s="1342" t="s">
        <v>105</v>
      </c>
      <c r="D171" s="1343">
        <f t="shared" si="18"/>
        <v>0</v>
      </c>
      <c r="E171" s="1343">
        <f t="shared" si="19"/>
        <v>84</v>
      </c>
      <c r="F171" s="1343">
        <f t="shared" si="20"/>
        <v>0</v>
      </c>
      <c r="G171" s="87"/>
      <c r="H171" s="87"/>
      <c r="I171" s="87"/>
      <c r="J171" s="87"/>
      <c r="K171" s="87"/>
      <c r="L171" s="87"/>
      <c r="M171" s="87"/>
      <c r="N171" s="16"/>
    </row>
    <row r="172" spans="1:14" s="3" customFormat="1" ht="19.55" customHeight="1">
      <c r="A172" s="9"/>
      <c r="B172" s="9"/>
      <c r="C172" s="1342" t="s">
        <v>106</v>
      </c>
      <c r="D172" s="1343">
        <f t="shared" si="18"/>
        <v>80.952380952380949</v>
      </c>
      <c r="E172" s="1343">
        <f t="shared" si="19"/>
        <v>85.106382978723403</v>
      </c>
      <c r="F172" s="1343">
        <f t="shared" si="20"/>
        <v>98.467432950191565</v>
      </c>
      <c r="G172" s="87"/>
      <c r="H172" s="87"/>
      <c r="I172" s="87"/>
      <c r="J172" s="87"/>
      <c r="K172" s="87"/>
      <c r="L172" s="87"/>
      <c r="M172" s="87"/>
      <c r="N172" s="16"/>
    </row>
    <row r="173" spans="1:14" s="3" customFormat="1" ht="19.55" customHeight="1">
      <c r="A173" s="9"/>
      <c r="B173" s="9"/>
      <c r="C173" s="1342" t="s">
        <v>107</v>
      </c>
      <c r="D173" s="1343">
        <f t="shared" si="18"/>
        <v>83.333333333333343</v>
      </c>
      <c r="E173" s="1343">
        <f t="shared" si="19"/>
        <v>86.956521739130437</v>
      </c>
      <c r="F173" s="1343">
        <f t="shared" si="20"/>
        <v>0</v>
      </c>
      <c r="G173" s="87"/>
      <c r="H173" s="87"/>
      <c r="I173" s="87"/>
      <c r="J173" s="87"/>
      <c r="K173" s="87"/>
      <c r="L173" s="87"/>
      <c r="M173" s="87"/>
      <c r="N173" s="16"/>
    </row>
    <row r="174" spans="1:14" s="3" customFormat="1" ht="19.55" customHeight="1">
      <c r="A174" s="9"/>
      <c r="B174" s="9"/>
      <c r="C174" s="1342" t="s">
        <v>108</v>
      </c>
      <c r="D174" s="1343">
        <f>G58</f>
        <v>97.291666666666671</v>
      </c>
      <c r="E174" s="1343">
        <f>J58</f>
        <v>96.905222437137326</v>
      </c>
      <c r="F174" s="1343">
        <f>M31</f>
        <v>98.467432950191565</v>
      </c>
      <c r="G174" s="87"/>
      <c r="H174" s="87"/>
      <c r="I174" s="87"/>
      <c r="J174" s="87"/>
      <c r="K174" s="87"/>
      <c r="L174" s="87"/>
      <c r="M174" s="87"/>
      <c r="N174" s="16"/>
    </row>
    <row r="175" spans="1:14" s="3" customFormat="1" ht="19.55" customHeight="1">
      <c r="A175" s="9"/>
      <c r="B175" s="9"/>
      <c r="C175" s="1342" t="s">
        <v>109</v>
      </c>
      <c r="D175" s="1343">
        <f>G59</f>
        <v>98.128654970760238</v>
      </c>
      <c r="E175" s="1343">
        <f>J59</f>
        <v>95.298726738491681</v>
      </c>
      <c r="F175" s="1343">
        <f>M32</f>
        <v>97.52066115702479</v>
      </c>
      <c r="G175" s="87"/>
      <c r="H175" s="87"/>
      <c r="I175" s="87"/>
      <c r="J175" s="87"/>
      <c r="K175" s="87"/>
      <c r="L175" s="87"/>
      <c r="M175" s="87"/>
      <c r="N175" s="16"/>
    </row>
    <row r="176" spans="1:14" s="3" customFormat="1" ht="19.55" customHeight="1">
      <c r="A176" s="9"/>
      <c r="B176" s="9"/>
      <c r="C176" s="1342" t="s">
        <v>110</v>
      </c>
      <c r="D176" s="1343">
        <f>G60</f>
        <v>100</v>
      </c>
      <c r="E176" s="1343">
        <f>J60</f>
        <v>100</v>
      </c>
      <c r="F176" s="1343">
        <f>M33</f>
        <v>100</v>
      </c>
      <c r="G176" s="87"/>
      <c r="H176" s="87"/>
      <c r="I176" s="87"/>
      <c r="J176" s="87"/>
      <c r="K176" s="87"/>
      <c r="L176" s="87"/>
      <c r="M176" s="87"/>
      <c r="N176" s="16"/>
    </row>
    <row r="177" spans="1:14" s="3" customFormat="1" ht="19.55" customHeight="1">
      <c r="A177" s="9"/>
      <c r="B177" s="9"/>
      <c r="C177" s="1342" t="s">
        <v>111</v>
      </c>
      <c r="D177" s="1343">
        <f>G61</f>
        <v>100</v>
      </c>
      <c r="E177" s="1343">
        <f>J61</f>
        <v>97.029702970297024</v>
      </c>
      <c r="F177" s="1343">
        <f>M34</f>
        <v>0</v>
      </c>
      <c r="G177" s="87"/>
      <c r="H177" s="87"/>
      <c r="I177" s="87"/>
      <c r="J177" s="87"/>
      <c r="K177" s="87"/>
      <c r="L177" s="87"/>
      <c r="M177" s="87"/>
      <c r="N177" s="16"/>
    </row>
    <row r="178" spans="1:14" s="3" customFormat="1" ht="19.55" customHeight="1">
      <c r="A178" s="9"/>
      <c r="B178" s="9"/>
      <c r="C178" s="1344" t="s">
        <v>418</v>
      </c>
      <c r="D178" s="1345">
        <f>G13</f>
        <v>97.642015005359056</v>
      </c>
      <c r="E178" s="1345">
        <f>J13</f>
        <v>97.041763341067295</v>
      </c>
      <c r="F178" s="1345">
        <f>M13</f>
        <v>98.068669527897001</v>
      </c>
      <c r="G178" s="87"/>
      <c r="H178" s="87"/>
      <c r="I178" s="87"/>
      <c r="J178" s="87"/>
      <c r="K178" s="87"/>
      <c r="L178" s="87"/>
      <c r="M178" s="87"/>
      <c r="N178" s="16"/>
    </row>
    <row r="179" spans="1:14" s="3" customFormat="1" ht="19.55" customHeight="1">
      <c r="A179" s="9"/>
      <c r="B179" s="9"/>
      <c r="C179" s="9"/>
      <c r="D179" s="9"/>
      <c r="E179" s="87"/>
      <c r="F179" s="87"/>
      <c r="G179" s="87"/>
      <c r="H179" s="87"/>
      <c r="I179" s="87"/>
      <c r="J179" s="87"/>
      <c r="K179" s="87"/>
      <c r="L179" s="87"/>
      <c r="M179" s="87"/>
      <c r="N179" s="16"/>
    </row>
    <row r="180" spans="1:14" s="3" customFormat="1" ht="17.5" customHeight="1">
      <c r="E180" s="88"/>
      <c r="F180" s="88"/>
      <c r="G180" s="88"/>
      <c r="H180" s="88"/>
      <c r="I180" s="88"/>
      <c r="J180" s="88"/>
      <c r="K180" s="88"/>
      <c r="L180" s="88"/>
      <c r="M180" s="88"/>
      <c r="N180" s="16"/>
    </row>
    <row r="181" spans="1:14" s="3" customFormat="1" ht="17.5" customHeight="1">
      <c r="E181" s="88"/>
      <c r="F181" s="88"/>
      <c r="G181" s="88"/>
      <c r="H181" s="88"/>
      <c r="I181" s="88"/>
      <c r="J181" s="88"/>
      <c r="K181" s="88"/>
      <c r="L181" s="88"/>
      <c r="M181" s="88"/>
      <c r="N181" s="16"/>
    </row>
    <row r="182" spans="1:14" s="3" customFormat="1" ht="17.5" customHeight="1">
      <c r="E182" s="88"/>
      <c r="F182" s="88"/>
      <c r="G182" s="88"/>
      <c r="H182" s="88"/>
      <c r="I182" s="88"/>
      <c r="J182" s="88"/>
      <c r="K182" s="88"/>
      <c r="L182" s="88"/>
      <c r="M182" s="88"/>
      <c r="N182" s="16"/>
    </row>
    <row r="183" spans="1:14" s="3" customFormat="1" ht="17.5" customHeight="1">
      <c r="E183" s="88"/>
      <c r="F183" s="88"/>
      <c r="G183" s="88"/>
      <c r="H183" s="88"/>
      <c r="I183" s="88"/>
      <c r="J183" s="88"/>
      <c r="K183" s="88"/>
      <c r="L183" s="88"/>
      <c r="M183" s="88"/>
      <c r="N183" s="16"/>
    </row>
    <row r="184" spans="1:14" s="3" customFormat="1" ht="17.5" customHeight="1">
      <c r="E184" s="88"/>
      <c r="F184" s="88"/>
      <c r="G184" s="88"/>
      <c r="H184" s="88"/>
      <c r="I184" s="88"/>
      <c r="J184" s="88"/>
      <c r="K184" s="88"/>
      <c r="L184" s="88"/>
      <c r="M184" s="88"/>
      <c r="N184" s="16"/>
    </row>
    <row r="185" spans="1:14" s="3" customFormat="1" ht="17.5" customHeight="1">
      <c r="E185" s="88"/>
      <c r="F185" s="88"/>
      <c r="G185" s="88"/>
      <c r="H185" s="88"/>
      <c r="I185" s="88"/>
      <c r="J185" s="88"/>
      <c r="K185" s="88"/>
      <c r="L185" s="88"/>
      <c r="M185" s="88"/>
      <c r="N185" s="16"/>
    </row>
    <row r="186" spans="1:14" s="3" customFormat="1" ht="17.5" customHeight="1">
      <c r="E186" s="88"/>
      <c r="F186" s="88"/>
      <c r="G186" s="88"/>
      <c r="H186" s="88"/>
      <c r="I186" s="88"/>
      <c r="J186" s="88"/>
      <c r="K186" s="88"/>
      <c r="L186" s="88"/>
      <c r="M186" s="88"/>
      <c r="N186" s="16"/>
    </row>
    <row r="187" spans="1:14" s="3" customFormat="1" ht="17.5" customHeight="1">
      <c r="E187" s="88"/>
      <c r="F187" s="88"/>
      <c r="G187" s="88"/>
      <c r="H187" s="88"/>
      <c r="I187" s="88"/>
      <c r="J187" s="88"/>
      <c r="K187" s="88"/>
      <c r="L187" s="88"/>
      <c r="M187" s="88"/>
      <c r="N187" s="16"/>
    </row>
    <row r="188" spans="1:14" s="3" customFormat="1" ht="19.55" customHeight="1">
      <c r="A188" s="9"/>
      <c r="B188" s="9"/>
      <c r="C188" s="9"/>
      <c r="D188" s="9"/>
      <c r="E188" s="87"/>
      <c r="F188" s="87"/>
      <c r="G188" s="87"/>
      <c r="H188" s="87"/>
      <c r="I188" s="87"/>
      <c r="J188" s="87"/>
      <c r="K188" s="87"/>
      <c r="L188" s="87"/>
      <c r="M188" s="87"/>
      <c r="N188" s="16"/>
    </row>
    <row r="189" spans="1:14" s="3" customFormat="1" ht="19.55" customHeight="1">
      <c r="A189" s="48"/>
      <c r="B189" s="48"/>
      <c r="D189" s="1334" t="s">
        <v>410</v>
      </c>
      <c r="N189" s="67" t="s">
        <v>419</v>
      </c>
    </row>
    <row r="190" spans="1:14" s="3" customFormat="1" ht="18.7" customHeight="1">
      <c r="A190" s="48"/>
      <c r="B190" s="48"/>
      <c r="D190" s="1334" t="s">
        <v>411</v>
      </c>
      <c r="N190" s="67"/>
    </row>
    <row r="191" spans="1:14" s="3" customFormat="1" ht="18.7" customHeight="1">
      <c r="A191" s="48"/>
      <c r="B191" s="48"/>
      <c r="D191" s="1338" t="s">
        <v>421</v>
      </c>
      <c r="N191" s="16"/>
    </row>
    <row r="192" spans="1:14" s="3" customFormat="1" ht="21.1" customHeight="1">
      <c r="A192" s="48"/>
      <c r="B192" s="48"/>
      <c r="D192" s="1495" t="s">
        <v>396</v>
      </c>
      <c r="N192" s="16"/>
    </row>
    <row r="193" spans="1:14" s="3" customFormat="1" ht="18.7" customHeight="1">
      <c r="A193" s="48"/>
      <c r="B193" s="48"/>
      <c r="D193" s="1335"/>
      <c r="N193" s="16"/>
    </row>
    <row r="194" spans="1:14" s="3" customFormat="1" ht="19.55" customHeight="1">
      <c r="A194" s="9"/>
      <c r="B194" s="9"/>
      <c r="C194" s="1344"/>
      <c r="D194" s="1342" t="s">
        <v>9</v>
      </c>
      <c r="E194" s="1342" t="s">
        <v>8</v>
      </c>
      <c r="F194" s="1342" t="s">
        <v>7</v>
      </c>
      <c r="G194" s="87"/>
      <c r="H194" s="87"/>
      <c r="I194" s="87"/>
      <c r="J194" s="87"/>
      <c r="K194" s="87"/>
      <c r="L194" s="87"/>
      <c r="M194" s="87"/>
      <c r="N194" s="16"/>
    </row>
    <row r="195" spans="1:14" s="3" customFormat="1" ht="19.55" customHeight="1">
      <c r="A195" s="9"/>
      <c r="B195" s="9"/>
      <c r="C195" s="1342" t="s">
        <v>420</v>
      </c>
      <c r="D195" s="1343">
        <f>G35</f>
        <v>100</v>
      </c>
      <c r="E195" s="1343">
        <f>J35</f>
        <v>100</v>
      </c>
      <c r="F195" s="1343">
        <f>M35</f>
        <v>100</v>
      </c>
      <c r="G195" s="87"/>
      <c r="H195" s="87"/>
      <c r="I195" s="87"/>
      <c r="J195" s="87"/>
      <c r="K195" s="87"/>
      <c r="L195" s="87"/>
      <c r="M195" s="87"/>
      <c r="N195" s="16"/>
    </row>
    <row r="196" spans="1:14" s="3" customFormat="1" ht="19.55" customHeight="1">
      <c r="A196" s="9"/>
      <c r="B196" s="9"/>
      <c r="C196" s="1342"/>
      <c r="D196" s="1343"/>
      <c r="E196" s="1343"/>
      <c r="F196" s="1343"/>
      <c r="G196" s="87"/>
      <c r="H196" s="87"/>
      <c r="I196" s="87"/>
      <c r="J196" s="87"/>
      <c r="K196" s="87"/>
      <c r="L196" s="87"/>
      <c r="M196" s="87"/>
      <c r="N196" s="16"/>
    </row>
    <row r="197" spans="1:14" s="3" customFormat="1" ht="19.55" customHeight="1">
      <c r="A197" s="9"/>
      <c r="B197" s="9"/>
      <c r="C197" s="1342"/>
      <c r="D197" s="1343"/>
      <c r="E197" s="1343"/>
      <c r="F197" s="1343"/>
      <c r="G197" s="87"/>
      <c r="H197" s="87"/>
      <c r="I197" s="87"/>
      <c r="J197" s="87"/>
      <c r="K197" s="87"/>
      <c r="L197" s="87"/>
      <c r="M197" s="87"/>
      <c r="N197" s="16"/>
    </row>
    <row r="198" spans="1:14" s="3" customFormat="1" ht="19.55" customHeight="1">
      <c r="A198" s="9"/>
      <c r="B198" s="9"/>
      <c r="C198" s="1342"/>
      <c r="D198" s="1343"/>
      <c r="E198" s="1343"/>
      <c r="F198" s="1343"/>
      <c r="G198" s="87"/>
      <c r="H198" s="87"/>
      <c r="I198" s="87"/>
      <c r="J198" s="87"/>
      <c r="K198" s="87"/>
      <c r="L198" s="87"/>
      <c r="M198" s="87"/>
      <c r="N198" s="16"/>
    </row>
    <row r="199" spans="1:14" s="3" customFormat="1" ht="19.55" customHeight="1">
      <c r="A199" s="9"/>
      <c r="B199" s="9"/>
      <c r="C199" s="1342"/>
      <c r="D199" s="1343"/>
      <c r="E199" s="1343"/>
      <c r="F199" s="1343"/>
      <c r="G199" s="87"/>
      <c r="H199" s="87"/>
      <c r="I199" s="87"/>
      <c r="J199" s="87"/>
      <c r="K199" s="87"/>
      <c r="L199" s="87"/>
      <c r="M199" s="87"/>
      <c r="N199" s="16"/>
    </row>
    <row r="200" spans="1:14" s="3" customFormat="1" ht="17.5" customHeight="1">
      <c r="E200" s="88"/>
      <c r="F200" s="88"/>
      <c r="G200" s="88"/>
      <c r="H200" s="88"/>
      <c r="I200" s="88"/>
      <c r="J200" s="88"/>
      <c r="K200" s="88"/>
      <c r="L200" s="88"/>
      <c r="M200" s="88"/>
      <c r="N200" s="16"/>
    </row>
    <row r="201" spans="1:14" s="3" customFormat="1" ht="17.5" customHeight="1">
      <c r="E201" s="88"/>
      <c r="F201" s="88"/>
      <c r="G201" s="88"/>
      <c r="H201" s="88"/>
      <c r="I201" s="88"/>
      <c r="J201" s="88"/>
      <c r="K201" s="88"/>
      <c r="L201" s="88"/>
      <c r="M201" s="88"/>
      <c r="N201" s="16"/>
    </row>
    <row r="202" spans="1:14" s="3" customFormat="1" ht="17.5" customHeight="1">
      <c r="E202" s="88"/>
      <c r="F202" s="88"/>
      <c r="G202" s="88"/>
      <c r="H202" s="88"/>
      <c r="I202" s="88"/>
      <c r="J202" s="88"/>
      <c r="K202" s="88"/>
      <c r="L202" s="88"/>
      <c r="M202" s="88"/>
      <c r="N202" s="16"/>
    </row>
    <row r="203" spans="1:14" s="3" customFormat="1" ht="17.5" customHeight="1">
      <c r="E203" s="88"/>
      <c r="F203" s="88"/>
      <c r="G203" s="88"/>
      <c r="H203" s="88"/>
      <c r="I203" s="88"/>
      <c r="J203" s="88"/>
      <c r="K203" s="88"/>
      <c r="L203" s="88"/>
      <c r="M203" s="88"/>
      <c r="N203" s="16"/>
    </row>
    <row r="204" spans="1:14" s="3" customFormat="1" ht="17.5" customHeight="1">
      <c r="E204" s="88"/>
      <c r="F204" s="88"/>
      <c r="G204" s="88"/>
      <c r="H204" s="88"/>
      <c r="I204" s="88"/>
      <c r="J204" s="88"/>
      <c r="K204" s="88"/>
      <c r="L204" s="88"/>
      <c r="M204" s="88"/>
      <c r="N204" s="16"/>
    </row>
    <row r="205" spans="1:14" s="3" customFormat="1" ht="17.5" customHeight="1">
      <c r="E205" s="88"/>
      <c r="F205" s="88"/>
      <c r="G205" s="88"/>
      <c r="H205" s="88"/>
      <c r="I205" s="88"/>
      <c r="J205" s="88"/>
      <c r="K205" s="88"/>
      <c r="L205" s="88"/>
      <c r="M205" s="88"/>
      <c r="N205" s="16"/>
    </row>
    <row r="206" spans="1:14" s="3" customFormat="1" ht="17.5" customHeight="1">
      <c r="E206" s="88"/>
      <c r="F206" s="88"/>
      <c r="G206" s="88"/>
      <c r="H206" s="88"/>
      <c r="I206" s="88"/>
      <c r="J206" s="88"/>
      <c r="K206" s="88"/>
      <c r="L206" s="88"/>
      <c r="M206" s="88"/>
      <c r="N206" s="16"/>
    </row>
    <row r="207" spans="1:14" s="3" customFormat="1" ht="17.5" customHeight="1">
      <c r="E207" s="88"/>
      <c r="F207" s="88"/>
      <c r="G207" s="88"/>
      <c r="H207" s="88"/>
      <c r="I207" s="88"/>
      <c r="J207" s="88"/>
      <c r="K207" s="88"/>
      <c r="L207" s="88"/>
      <c r="M207" s="88"/>
      <c r="N207" s="16"/>
    </row>
    <row r="208" spans="1:14" s="3" customFormat="1" ht="17.5" customHeight="1">
      <c r="E208" s="88"/>
      <c r="F208" s="88"/>
      <c r="G208" s="88"/>
      <c r="H208" s="88"/>
      <c r="I208" s="88"/>
      <c r="J208" s="88"/>
      <c r="K208" s="88"/>
      <c r="L208" s="88"/>
      <c r="M208" s="88"/>
      <c r="N208" s="16"/>
    </row>
    <row r="209" spans="1:14" s="3" customFormat="1" ht="17.5" customHeight="1">
      <c r="E209" s="88"/>
      <c r="F209" s="88"/>
      <c r="G209" s="88"/>
      <c r="H209" s="88"/>
      <c r="I209" s="88"/>
      <c r="J209" s="88"/>
      <c r="K209" s="88"/>
      <c r="L209" s="88"/>
      <c r="M209" s="88"/>
      <c r="N209" s="16"/>
    </row>
    <row r="210" spans="1:14" s="3" customFormat="1" ht="17.5" customHeight="1">
      <c r="E210" s="88"/>
      <c r="F210" s="88"/>
      <c r="G210" s="88"/>
      <c r="H210" s="88"/>
      <c r="I210" s="88"/>
      <c r="J210" s="88"/>
      <c r="K210" s="88"/>
      <c r="L210" s="88"/>
      <c r="M210" s="88"/>
      <c r="N210" s="16"/>
    </row>
    <row r="211" spans="1:14" s="3" customFormat="1" ht="17.5" customHeight="1">
      <c r="E211" s="88"/>
      <c r="F211" s="88"/>
      <c r="G211" s="88"/>
      <c r="H211" s="88"/>
      <c r="I211" s="88"/>
      <c r="J211" s="88"/>
      <c r="K211" s="88"/>
      <c r="L211" s="88"/>
      <c r="M211" s="88"/>
      <c r="N211" s="16"/>
    </row>
    <row r="212" spans="1:14" s="3" customFormat="1" ht="17.5" customHeight="1">
      <c r="E212" s="88"/>
      <c r="F212" s="88"/>
      <c r="G212" s="88"/>
      <c r="H212" s="88"/>
      <c r="I212" s="88"/>
      <c r="J212" s="88"/>
      <c r="K212" s="88"/>
      <c r="L212" s="88"/>
      <c r="M212" s="88"/>
      <c r="N212" s="16"/>
    </row>
    <row r="213" spans="1:14" s="3" customFormat="1" ht="17.5" customHeight="1">
      <c r="E213" s="88"/>
      <c r="F213" s="88"/>
      <c r="G213" s="88"/>
      <c r="H213" s="88"/>
      <c r="I213" s="88"/>
      <c r="J213" s="88"/>
      <c r="K213" s="88"/>
      <c r="L213" s="88"/>
      <c r="M213" s="88"/>
      <c r="N213" s="16"/>
    </row>
    <row r="214" spans="1:14" s="3" customFormat="1" ht="17.5" customHeight="1">
      <c r="E214" s="88"/>
      <c r="F214" s="88"/>
      <c r="G214" s="88"/>
      <c r="H214" s="88"/>
      <c r="I214" s="88"/>
      <c r="J214" s="88"/>
      <c r="K214" s="88"/>
      <c r="L214" s="88"/>
      <c r="M214" s="88"/>
      <c r="N214" s="16"/>
    </row>
    <row r="215" spans="1:14" s="3" customFormat="1" ht="17.5" customHeight="1">
      <c r="E215" s="88"/>
      <c r="F215" s="88"/>
      <c r="G215" s="88"/>
      <c r="H215" s="88"/>
      <c r="I215" s="88"/>
      <c r="J215" s="88"/>
      <c r="K215" s="88"/>
      <c r="L215" s="88"/>
      <c r="M215" s="88"/>
      <c r="N215" s="16"/>
    </row>
    <row r="216" spans="1:14" s="3" customFormat="1" ht="17.5" customHeight="1">
      <c r="E216" s="88"/>
      <c r="F216" s="88"/>
      <c r="G216" s="88"/>
      <c r="H216" s="88"/>
      <c r="I216" s="88"/>
      <c r="J216" s="88"/>
      <c r="K216" s="88"/>
      <c r="L216" s="88"/>
      <c r="M216" s="88"/>
      <c r="N216" s="16"/>
    </row>
    <row r="217" spans="1:14" s="3" customFormat="1" ht="19.55" customHeight="1">
      <c r="A217" s="9"/>
      <c r="B217" s="9"/>
      <c r="C217" s="9"/>
      <c r="D217" s="9"/>
      <c r="E217" s="87"/>
      <c r="F217" s="87"/>
      <c r="G217" s="87"/>
      <c r="H217" s="87"/>
      <c r="I217" s="87"/>
      <c r="J217" s="87"/>
      <c r="K217" s="87"/>
      <c r="L217" s="87"/>
      <c r="M217" s="87"/>
      <c r="N217" s="16"/>
    </row>
    <row r="218" spans="1:14" s="3" customFormat="1" ht="19.55" customHeight="1">
      <c r="A218" s="48"/>
      <c r="B218" s="48"/>
      <c r="D218" s="1334" t="s">
        <v>410</v>
      </c>
      <c r="N218" s="67" t="s">
        <v>424</v>
      </c>
    </row>
    <row r="219" spans="1:14" s="3" customFormat="1" ht="18.7" customHeight="1">
      <c r="A219" s="48"/>
      <c r="B219" s="48"/>
      <c r="D219" s="1334" t="s">
        <v>411</v>
      </c>
      <c r="N219" s="67"/>
    </row>
    <row r="220" spans="1:14" s="3" customFormat="1" ht="18.7" customHeight="1">
      <c r="A220" s="48"/>
      <c r="B220" s="48"/>
      <c r="D220" s="1338" t="s">
        <v>422</v>
      </c>
      <c r="N220" s="16"/>
    </row>
    <row r="221" spans="1:14" s="3" customFormat="1" ht="21.1" customHeight="1">
      <c r="A221" s="48"/>
      <c r="B221" s="48"/>
      <c r="D221" s="1495" t="s">
        <v>395</v>
      </c>
      <c r="N221" s="16"/>
    </row>
    <row r="222" spans="1:14" s="3" customFormat="1" ht="18.7" customHeight="1">
      <c r="A222" s="48"/>
      <c r="B222" s="48"/>
      <c r="D222" s="1335"/>
      <c r="N222" s="16"/>
    </row>
    <row r="223" spans="1:14" s="3" customFormat="1" ht="19.55" customHeight="1">
      <c r="A223" s="9"/>
      <c r="B223" s="9"/>
      <c r="C223" s="1344" t="s">
        <v>423</v>
      </c>
      <c r="D223" s="1342" t="s">
        <v>9</v>
      </c>
      <c r="E223" s="1342" t="s">
        <v>8</v>
      </c>
      <c r="F223" s="1342" t="s">
        <v>7</v>
      </c>
      <c r="G223" s="87"/>
      <c r="H223" s="87"/>
      <c r="I223" s="87"/>
      <c r="J223" s="87"/>
      <c r="K223" s="87"/>
      <c r="L223" s="87"/>
      <c r="M223" s="87"/>
      <c r="N223" s="16"/>
    </row>
    <row r="224" spans="1:14" s="3" customFormat="1" ht="19.55" customHeight="1">
      <c r="A224" s="9"/>
      <c r="B224" s="9"/>
      <c r="C224" s="1342" t="s">
        <v>101</v>
      </c>
      <c r="D224" s="1343">
        <f t="shared" ref="D224:D230" si="21">G41</f>
        <v>92</v>
      </c>
      <c r="E224" s="1343">
        <f t="shared" ref="E224:E230" si="22">J41</f>
        <v>90.740740740740748</v>
      </c>
      <c r="F224" s="1343">
        <f t="shared" ref="F224:F230" si="23">M41</f>
        <v>84.210526315789465</v>
      </c>
      <c r="G224" s="87"/>
      <c r="H224" s="87"/>
      <c r="I224" s="87"/>
      <c r="J224" s="87"/>
      <c r="K224" s="87"/>
      <c r="L224" s="87"/>
      <c r="M224" s="87"/>
      <c r="N224" s="16"/>
    </row>
    <row r="225" spans="1:14" s="3" customFormat="1" ht="19.55" customHeight="1">
      <c r="A225" s="9"/>
      <c r="B225" s="9"/>
      <c r="C225" s="1342" t="s">
        <v>102</v>
      </c>
      <c r="D225" s="1343">
        <f t="shared" si="21"/>
        <v>45.081967213114751</v>
      </c>
      <c r="E225" s="1343">
        <f t="shared" si="22"/>
        <v>84.677419354838719</v>
      </c>
      <c r="F225" s="1343">
        <f t="shared" si="23"/>
        <v>93.220338983050837</v>
      </c>
      <c r="G225" s="87"/>
      <c r="H225" s="87"/>
      <c r="I225" s="87"/>
      <c r="J225" s="87"/>
      <c r="K225" s="87"/>
      <c r="L225" s="87"/>
      <c r="M225" s="87"/>
      <c r="N225" s="16"/>
    </row>
    <row r="226" spans="1:14" s="3" customFormat="1" ht="19.55" customHeight="1">
      <c r="A226" s="9"/>
      <c r="B226" s="9"/>
      <c r="C226" s="1342" t="s">
        <v>103</v>
      </c>
      <c r="D226" s="1343">
        <f t="shared" si="21"/>
        <v>61.53846153846154</v>
      </c>
      <c r="E226" s="1343">
        <f t="shared" si="22"/>
        <v>14.705882352941178</v>
      </c>
      <c r="F226" s="1343">
        <f t="shared" si="23"/>
        <v>92.592592592592595</v>
      </c>
      <c r="G226" s="87"/>
      <c r="H226" s="87"/>
      <c r="I226" s="87"/>
      <c r="J226" s="87"/>
      <c r="K226" s="87"/>
      <c r="L226" s="87"/>
      <c r="M226" s="87"/>
      <c r="N226" s="16"/>
    </row>
    <row r="227" spans="1:14" s="3" customFormat="1" ht="19.55" customHeight="1">
      <c r="A227" s="9"/>
      <c r="B227" s="9"/>
      <c r="C227" s="1342" t="s">
        <v>104</v>
      </c>
      <c r="D227" s="1343">
        <f t="shared" si="21"/>
        <v>80</v>
      </c>
      <c r="E227" s="1343">
        <f t="shared" si="22"/>
        <v>86.666666666666671</v>
      </c>
      <c r="F227" s="1343">
        <f t="shared" si="23"/>
        <v>89.285714285714292</v>
      </c>
      <c r="G227" s="87"/>
      <c r="H227" s="87"/>
      <c r="I227" s="87"/>
      <c r="J227" s="87"/>
      <c r="K227" s="87"/>
      <c r="L227" s="87"/>
      <c r="M227" s="87"/>
      <c r="N227" s="16"/>
    </row>
    <row r="228" spans="1:14" s="3" customFormat="1" ht="19.55" customHeight="1">
      <c r="A228" s="9"/>
      <c r="B228" s="9"/>
      <c r="C228" s="1342" t="s">
        <v>105</v>
      </c>
      <c r="D228" s="1343">
        <f t="shared" si="21"/>
        <v>0</v>
      </c>
      <c r="E228" s="1343">
        <f t="shared" si="22"/>
        <v>84</v>
      </c>
      <c r="F228" s="1343">
        <f t="shared" si="23"/>
        <v>0</v>
      </c>
      <c r="G228" s="87"/>
      <c r="H228" s="87"/>
      <c r="I228" s="87"/>
      <c r="J228" s="87"/>
      <c r="K228" s="87"/>
      <c r="L228" s="87"/>
      <c r="M228" s="87"/>
      <c r="N228" s="16"/>
    </row>
    <row r="229" spans="1:14" s="3" customFormat="1" ht="19.55" customHeight="1">
      <c r="A229" s="9"/>
      <c r="B229" s="9"/>
      <c r="C229" s="1342" t="s">
        <v>106</v>
      </c>
      <c r="D229" s="1343">
        <f t="shared" si="21"/>
        <v>80.952380952380949</v>
      </c>
      <c r="E229" s="1343">
        <f t="shared" si="22"/>
        <v>85.106382978723403</v>
      </c>
      <c r="F229" s="1343">
        <f t="shared" si="23"/>
        <v>64.86486486486487</v>
      </c>
      <c r="G229" s="87"/>
      <c r="H229" s="87"/>
      <c r="I229" s="87"/>
      <c r="J229" s="87"/>
      <c r="K229" s="87"/>
      <c r="L229" s="87"/>
      <c r="M229" s="87"/>
      <c r="N229" s="16"/>
    </row>
    <row r="230" spans="1:14" s="3" customFormat="1" ht="19.55" customHeight="1">
      <c r="A230" s="9"/>
      <c r="B230" s="9"/>
      <c r="C230" s="1342" t="s">
        <v>107</v>
      </c>
      <c r="D230" s="1343">
        <f t="shared" si="21"/>
        <v>83.333333333333343</v>
      </c>
      <c r="E230" s="1343">
        <f t="shared" si="22"/>
        <v>86.956521739130437</v>
      </c>
      <c r="F230" s="1343">
        <f t="shared" si="23"/>
        <v>0</v>
      </c>
      <c r="G230" s="87"/>
      <c r="H230" s="87"/>
      <c r="I230" s="87"/>
      <c r="J230" s="87"/>
      <c r="K230" s="87"/>
      <c r="L230" s="87"/>
      <c r="M230" s="87"/>
      <c r="N230" s="16"/>
    </row>
    <row r="231" spans="1:14" s="3" customFormat="1" ht="19.55" customHeight="1">
      <c r="A231" s="9"/>
      <c r="B231" s="9"/>
      <c r="C231" s="1342" t="s">
        <v>108</v>
      </c>
      <c r="D231" s="1343">
        <f>G58</f>
        <v>97.291666666666671</v>
      </c>
      <c r="E231" s="1343">
        <f>J58</f>
        <v>96.905222437137326</v>
      </c>
      <c r="F231" s="1343">
        <f>M58</f>
        <v>97.394136807817588</v>
      </c>
      <c r="G231" s="87"/>
      <c r="H231" s="87"/>
      <c r="I231" s="87"/>
      <c r="J231" s="87"/>
      <c r="K231" s="87"/>
      <c r="L231" s="87"/>
      <c r="M231" s="87"/>
      <c r="N231" s="16"/>
    </row>
    <row r="232" spans="1:14" s="3" customFormat="1" ht="19.55" customHeight="1">
      <c r="A232" s="9"/>
      <c r="B232" s="9"/>
      <c r="C232" s="1342" t="s">
        <v>109</v>
      </c>
      <c r="D232" s="1343">
        <f>G59</f>
        <v>98.128654970760238</v>
      </c>
      <c r="E232" s="1343">
        <f>J59</f>
        <v>95.298726738491681</v>
      </c>
      <c r="F232" s="1343">
        <f>M59</f>
        <v>93.968253968253961</v>
      </c>
      <c r="G232" s="87"/>
      <c r="H232" s="87"/>
      <c r="I232" s="87"/>
      <c r="J232" s="87"/>
      <c r="K232" s="87"/>
      <c r="L232" s="87"/>
      <c r="M232" s="87"/>
      <c r="N232" s="16"/>
    </row>
    <row r="233" spans="1:14" s="3" customFormat="1" ht="19.55" customHeight="1">
      <c r="A233" s="9"/>
      <c r="B233" s="9"/>
      <c r="C233" s="1342" t="s">
        <v>110</v>
      </c>
      <c r="D233" s="1343">
        <f>G60</f>
        <v>100</v>
      </c>
      <c r="E233" s="1343">
        <f>J60</f>
        <v>100</v>
      </c>
      <c r="F233" s="1343">
        <f>M60</f>
        <v>100</v>
      </c>
      <c r="G233" s="87"/>
      <c r="H233" s="87"/>
      <c r="I233" s="87"/>
      <c r="J233" s="87"/>
      <c r="K233" s="87"/>
      <c r="L233" s="87"/>
      <c r="M233" s="87"/>
      <c r="N233" s="16"/>
    </row>
    <row r="234" spans="1:14" s="3" customFormat="1" ht="19.55" customHeight="1">
      <c r="A234" s="9"/>
      <c r="B234" s="9"/>
      <c r="C234" s="1342" t="s">
        <v>111</v>
      </c>
      <c r="D234" s="1343">
        <f>G61</f>
        <v>100</v>
      </c>
      <c r="E234" s="1343">
        <f>J61</f>
        <v>97.029702970297024</v>
      </c>
      <c r="F234" s="1343">
        <f>M61</f>
        <v>100</v>
      </c>
      <c r="G234" s="87"/>
      <c r="H234" s="87"/>
      <c r="I234" s="87"/>
      <c r="J234" s="87"/>
      <c r="K234" s="87"/>
      <c r="L234" s="87"/>
      <c r="M234" s="87"/>
      <c r="N234" s="16"/>
    </row>
    <row r="235" spans="1:14" s="3" customFormat="1" ht="19.55" customHeight="1">
      <c r="A235" s="9"/>
      <c r="B235" s="9"/>
      <c r="C235" s="1344" t="s">
        <v>418</v>
      </c>
      <c r="D235" s="1345">
        <f>G38</f>
        <v>92.312040700960992</v>
      </c>
      <c r="E235" s="1345">
        <f>J38</f>
        <v>92.18164794007491</v>
      </c>
      <c r="F235" s="1345">
        <f>M38</f>
        <v>93.541876892028256</v>
      </c>
      <c r="G235" s="87"/>
      <c r="H235" s="87"/>
      <c r="I235" s="87"/>
      <c r="J235" s="87"/>
      <c r="K235" s="87"/>
      <c r="L235" s="87"/>
      <c r="M235" s="87"/>
      <c r="N235" s="16"/>
    </row>
    <row r="236" spans="1:14" s="3" customFormat="1" ht="19.55" customHeight="1">
      <c r="A236" s="9"/>
      <c r="B236" s="9"/>
      <c r="C236" s="9"/>
      <c r="D236" s="9"/>
      <c r="E236" s="87"/>
      <c r="F236" s="87"/>
      <c r="G236" s="87"/>
      <c r="H236" s="87"/>
      <c r="I236" s="87"/>
      <c r="J236" s="87"/>
      <c r="K236" s="87"/>
      <c r="L236" s="87"/>
      <c r="M236" s="87"/>
      <c r="N236" s="16"/>
    </row>
    <row r="237" spans="1:14" s="3" customFormat="1" ht="17.5" customHeight="1">
      <c r="E237" s="88"/>
      <c r="F237" s="88"/>
      <c r="G237" s="88"/>
      <c r="H237" s="88"/>
      <c r="I237" s="88"/>
      <c r="J237" s="88"/>
      <c r="K237" s="88"/>
      <c r="L237" s="88"/>
      <c r="M237" s="88"/>
      <c r="N237" s="16"/>
    </row>
    <row r="238" spans="1:14" s="3" customFormat="1" ht="17.5" customHeight="1">
      <c r="E238" s="88"/>
      <c r="F238" s="88"/>
      <c r="G238" s="88"/>
      <c r="H238" s="88"/>
      <c r="I238" s="88"/>
      <c r="J238" s="88"/>
      <c r="K238" s="88"/>
      <c r="L238" s="88"/>
      <c r="M238" s="88"/>
      <c r="N238" s="16"/>
    </row>
    <row r="239" spans="1:14" s="3" customFormat="1" ht="17.5" customHeight="1">
      <c r="E239" s="88"/>
      <c r="F239" s="88"/>
      <c r="G239" s="88"/>
      <c r="H239" s="88"/>
      <c r="I239" s="88"/>
      <c r="J239" s="88"/>
      <c r="K239" s="88"/>
      <c r="L239" s="88"/>
      <c r="M239" s="88"/>
      <c r="N239" s="16"/>
    </row>
    <row r="240" spans="1:14" s="3" customFormat="1" ht="17.5" customHeight="1">
      <c r="E240" s="88"/>
      <c r="F240" s="88"/>
      <c r="G240" s="88"/>
      <c r="H240" s="88"/>
      <c r="I240" s="88"/>
      <c r="J240" s="88"/>
      <c r="K240" s="88"/>
      <c r="L240" s="88"/>
      <c r="M240" s="88"/>
      <c r="N240" s="16"/>
    </row>
    <row r="241" spans="1:14" s="3" customFormat="1" ht="17.5" customHeight="1">
      <c r="E241" s="88"/>
      <c r="F241" s="88"/>
      <c r="G241" s="88"/>
      <c r="H241" s="88"/>
      <c r="I241" s="88"/>
      <c r="J241" s="88"/>
      <c r="K241" s="88"/>
      <c r="L241" s="88"/>
      <c r="M241" s="88"/>
      <c r="N241" s="16"/>
    </row>
    <row r="242" spans="1:14" s="3" customFormat="1" ht="17.5" customHeight="1">
      <c r="E242" s="88"/>
      <c r="F242" s="88"/>
      <c r="G242" s="88"/>
      <c r="H242" s="88"/>
      <c r="I242" s="88"/>
      <c r="J242" s="88"/>
      <c r="K242" s="88"/>
      <c r="L242" s="88"/>
      <c r="M242" s="88"/>
      <c r="N242" s="16"/>
    </row>
    <row r="243" spans="1:14" s="3" customFormat="1" ht="17.5" customHeight="1">
      <c r="E243" s="88"/>
      <c r="F243" s="88"/>
      <c r="G243" s="88"/>
      <c r="H243" s="88"/>
      <c r="I243" s="88"/>
      <c r="J243" s="88"/>
      <c r="K243" s="88"/>
      <c r="L243" s="88"/>
      <c r="M243" s="88"/>
      <c r="N243" s="16"/>
    </row>
    <row r="244" spans="1:14" s="3" customFormat="1" ht="17.5" customHeight="1">
      <c r="E244" s="88"/>
      <c r="F244" s="88"/>
      <c r="G244" s="88"/>
      <c r="H244" s="88"/>
      <c r="I244" s="88"/>
      <c r="J244" s="88"/>
      <c r="K244" s="88"/>
      <c r="L244" s="88"/>
      <c r="M244" s="88"/>
      <c r="N244" s="16"/>
    </row>
    <row r="245" spans="1:14" s="3" customFormat="1" ht="19.55" customHeight="1">
      <c r="A245" s="9"/>
      <c r="B245" s="9"/>
      <c r="C245" s="9"/>
      <c r="D245" s="9"/>
      <c r="E245" s="87"/>
      <c r="F245" s="87"/>
      <c r="G245" s="87"/>
      <c r="H245" s="87"/>
      <c r="I245" s="87"/>
      <c r="J245" s="87"/>
      <c r="K245" s="87"/>
      <c r="L245" s="87"/>
      <c r="M245" s="87"/>
      <c r="N245" s="16"/>
    </row>
    <row r="246" spans="1:14" s="3" customFormat="1" ht="20.25" customHeight="1">
      <c r="A246" s="48"/>
      <c r="B246" s="48"/>
      <c r="D246" s="1334" t="s">
        <v>410</v>
      </c>
      <c r="N246" s="67" t="s">
        <v>426</v>
      </c>
    </row>
    <row r="247" spans="1:14" s="3" customFormat="1" ht="18.7" customHeight="1">
      <c r="A247" s="48"/>
      <c r="B247" s="48"/>
      <c r="D247" s="1334" t="s">
        <v>411</v>
      </c>
      <c r="N247" s="67"/>
    </row>
    <row r="248" spans="1:14" s="3" customFormat="1" ht="18.7" customHeight="1">
      <c r="A248" s="48"/>
      <c r="B248" s="48"/>
      <c r="D248" s="1338" t="s">
        <v>439</v>
      </c>
      <c r="N248" s="16"/>
    </row>
    <row r="249" spans="1:14" s="3" customFormat="1" ht="18.7" customHeight="1">
      <c r="A249" s="48"/>
      <c r="B249" s="48"/>
      <c r="D249" s="1338" t="s">
        <v>440</v>
      </c>
      <c r="N249" s="16"/>
    </row>
    <row r="250" spans="1:14" s="3" customFormat="1" ht="18.7" customHeight="1">
      <c r="A250" s="48"/>
      <c r="B250" s="48"/>
      <c r="D250" s="1338"/>
      <c r="N250" s="16"/>
    </row>
    <row r="251" spans="1:14" s="3" customFormat="1" ht="19.55" customHeight="1">
      <c r="A251" s="9"/>
      <c r="B251" s="9"/>
      <c r="C251" s="1344"/>
      <c r="D251" s="1342" t="s">
        <v>9</v>
      </c>
      <c r="E251" s="1342" t="s">
        <v>8</v>
      </c>
      <c r="F251" s="1342" t="s">
        <v>7</v>
      </c>
      <c r="G251" s="87"/>
      <c r="H251" s="87"/>
      <c r="I251" s="87"/>
      <c r="J251" s="87"/>
      <c r="K251" s="87"/>
      <c r="L251" s="87"/>
      <c r="M251" s="87"/>
      <c r="N251" s="16"/>
    </row>
    <row r="252" spans="1:14" s="3" customFormat="1" ht="19.55" customHeight="1">
      <c r="A252" s="9"/>
      <c r="B252" s="9"/>
      <c r="C252" s="1342" t="s">
        <v>425</v>
      </c>
      <c r="D252" s="1343">
        <f>G75</f>
        <v>100</v>
      </c>
      <c r="E252" s="1343">
        <f>J75</f>
        <v>100</v>
      </c>
      <c r="F252" s="1343">
        <f>M75</f>
        <v>80</v>
      </c>
      <c r="G252" s="87"/>
      <c r="H252" s="87"/>
      <c r="I252" s="87"/>
      <c r="J252" s="87"/>
      <c r="K252" s="87"/>
      <c r="L252" s="87"/>
      <c r="M252" s="87"/>
      <c r="N252" s="16"/>
    </row>
    <row r="253" spans="1:14" s="3" customFormat="1" ht="19.55" customHeight="1">
      <c r="A253" s="9"/>
      <c r="B253" s="9"/>
      <c r="C253" s="1342"/>
      <c r="D253" s="1343"/>
      <c r="E253" s="1343"/>
      <c r="F253" s="1343"/>
      <c r="G253" s="87"/>
      <c r="H253" s="87"/>
      <c r="I253" s="87"/>
      <c r="J253" s="87"/>
      <c r="K253" s="87"/>
      <c r="L253" s="87"/>
      <c r="M253" s="87"/>
      <c r="N253" s="16"/>
    </row>
    <row r="254" spans="1:14" s="3" customFormat="1" ht="19.55" customHeight="1">
      <c r="A254" s="9"/>
      <c r="B254" s="9"/>
      <c r="C254" s="1342"/>
      <c r="D254" s="1343"/>
      <c r="E254" s="1343"/>
      <c r="F254" s="1343"/>
      <c r="G254" s="87"/>
      <c r="H254" s="87"/>
      <c r="I254" s="87"/>
      <c r="J254" s="87"/>
      <c r="K254" s="87"/>
      <c r="L254" s="87"/>
      <c r="M254" s="87"/>
      <c r="N254" s="16"/>
    </row>
    <row r="255" spans="1:14" s="3" customFormat="1" ht="19.55" customHeight="1">
      <c r="A255" s="9"/>
      <c r="B255" s="9"/>
      <c r="C255" s="1342"/>
      <c r="D255" s="1343"/>
      <c r="E255" s="1343"/>
      <c r="F255" s="1343"/>
      <c r="G255" s="87"/>
      <c r="H255" s="87"/>
      <c r="I255" s="87"/>
      <c r="J255" s="87"/>
      <c r="K255" s="87"/>
      <c r="L255" s="87"/>
      <c r="M255" s="87"/>
      <c r="N255" s="16"/>
    </row>
    <row r="256" spans="1:14" s="3" customFormat="1" ht="19.55" customHeight="1">
      <c r="A256" s="9"/>
      <c r="B256" s="9"/>
      <c r="C256" s="1342"/>
      <c r="D256" s="1343"/>
      <c r="E256" s="1343"/>
      <c r="F256" s="1343"/>
      <c r="G256" s="87"/>
      <c r="H256" s="87"/>
      <c r="I256" s="87"/>
      <c r="J256" s="87"/>
      <c r="K256" s="87"/>
      <c r="L256" s="87"/>
      <c r="M256" s="87"/>
      <c r="N256" s="16"/>
    </row>
    <row r="257" spans="1:14" s="3" customFormat="1" ht="19.55" customHeight="1">
      <c r="A257" s="9"/>
      <c r="B257" s="9"/>
      <c r="C257" s="1342"/>
      <c r="D257" s="1343"/>
      <c r="E257" s="1343"/>
      <c r="F257" s="1343"/>
      <c r="G257" s="87"/>
      <c r="H257" s="87"/>
      <c r="I257" s="87"/>
      <c r="J257" s="87"/>
      <c r="K257" s="87"/>
      <c r="L257" s="87"/>
      <c r="M257" s="87"/>
      <c r="N257" s="16"/>
    </row>
    <row r="258" spans="1:14" s="3" customFormat="1" ht="19.55" customHeight="1">
      <c r="A258" s="9"/>
      <c r="B258" s="9"/>
      <c r="C258" s="1342"/>
      <c r="D258" s="1343"/>
      <c r="E258" s="1343"/>
      <c r="F258" s="1343"/>
      <c r="G258" s="87"/>
      <c r="H258" s="87"/>
      <c r="I258" s="87"/>
      <c r="J258" s="87"/>
      <c r="K258" s="87"/>
      <c r="L258" s="87"/>
      <c r="M258" s="87"/>
      <c r="N258" s="16"/>
    </row>
    <row r="259" spans="1:14" s="3" customFormat="1" ht="19.55" customHeight="1">
      <c r="A259" s="9"/>
      <c r="B259" s="9"/>
      <c r="C259" s="1342"/>
      <c r="D259" s="1343"/>
      <c r="E259" s="1343"/>
      <c r="F259" s="1343"/>
      <c r="G259" s="87"/>
      <c r="H259" s="87"/>
      <c r="I259" s="87"/>
      <c r="J259" s="87"/>
      <c r="K259" s="87"/>
      <c r="L259" s="87"/>
      <c r="M259" s="87"/>
      <c r="N259" s="16"/>
    </row>
    <row r="260" spans="1:14" s="3" customFormat="1" ht="19.55" customHeight="1">
      <c r="A260" s="9"/>
      <c r="B260" s="9"/>
      <c r="C260" s="1342"/>
      <c r="D260" s="1343"/>
      <c r="E260" s="1343"/>
      <c r="F260" s="1343"/>
      <c r="G260" s="87"/>
      <c r="H260" s="87"/>
      <c r="I260" s="87"/>
      <c r="J260" s="87"/>
      <c r="K260" s="87"/>
      <c r="L260" s="87"/>
      <c r="M260" s="87"/>
      <c r="N260" s="16"/>
    </row>
    <row r="261" spans="1:14" s="3" customFormat="1" ht="19.55" customHeight="1">
      <c r="A261" s="9"/>
      <c r="B261" s="9"/>
      <c r="C261" s="1342"/>
      <c r="D261" s="1343"/>
      <c r="E261" s="1343"/>
      <c r="F261" s="1343"/>
      <c r="G261" s="87"/>
      <c r="H261" s="87"/>
      <c r="I261" s="87"/>
      <c r="J261" s="87"/>
      <c r="K261" s="87"/>
      <c r="L261" s="87"/>
      <c r="M261" s="87"/>
      <c r="N261" s="16"/>
    </row>
    <row r="262" spans="1:14" s="3" customFormat="1" ht="19.55" customHeight="1">
      <c r="A262" s="9"/>
      <c r="B262" s="9"/>
      <c r="C262" s="1344"/>
      <c r="D262" s="1342" t="s">
        <v>9</v>
      </c>
      <c r="E262" s="1342" t="s">
        <v>8</v>
      </c>
      <c r="F262" s="1342" t="s">
        <v>7</v>
      </c>
      <c r="G262" s="87"/>
      <c r="H262" s="87"/>
      <c r="I262" s="87"/>
      <c r="J262" s="87"/>
      <c r="K262" s="87"/>
      <c r="L262" s="87"/>
      <c r="M262" s="87"/>
      <c r="N262" s="16"/>
    </row>
    <row r="263" spans="1:14" s="3" customFormat="1" ht="19.55" customHeight="1">
      <c r="A263" s="9"/>
      <c r="B263" s="9"/>
      <c r="C263" s="1346" t="s">
        <v>428</v>
      </c>
      <c r="D263" s="1343">
        <f>G85</f>
        <v>94</v>
      </c>
      <c r="E263" s="1343">
        <f>J85</f>
        <v>87.5</v>
      </c>
      <c r="F263" s="1343">
        <f>M85</f>
        <v>90</v>
      </c>
      <c r="G263" s="87"/>
      <c r="H263" s="87"/>
      <c r="I263" s="87"/>
      <c r="J263" s="87"/>
      <c r="K263" s="87"/>
      <c r="L263" s="87"/>
      <c r="M263" s="87"/>
      <c r="N263" s="16"/>
    </row>
    <row r="264" spans="1:14" s="3" customFormat="1" ht="17.5" customHeight="1">
      <c r="E264" s="88"/>
      <c r="F264" s="88"/>
      <c r="G264" s="88"/>
      <c r="H264" s="88"/>
      <c r="I264" s="88"/>
      <c r="J264" s="88"/>
      <c r="K264" s="88"/>
      <c r="L264" s="88"/>
      <c r="M264" s="88"/>
      <c r="N264" s="16"/>
    </row>
    <row r="265" spans="1:14" s="3" customFormat="1" ht="17.5" customHeight="1">
      <c r="E265" s="88"/>
      <c r="F265" s="88"/>
      <c r="G265" s="88"/>
      <c r="H265" s="88"/>
      <c r="I265" s="88"/>
      <c r="J265" s="88"/>
      <c r="K265" s="88"/>
      <c r="L265" s="88"/>
      <c r="M265" s="88"/>
      <c r="N265" s="16"/>
    </row>
    <row r="266" spans="1:14" s="3" customFormat="1" ht="17.5" customHeight="1">
      <c r="E266" s="88"/>
      <c r="F266" s="88"/>
      <c r="G266" s="88"/>
      <c r="H266" s="88"/>
      <c r="I266" s="88"/>
      <c r="J266" s="88"/>
      <c r="K266" s="88"/>
      <c r="L266" s="88"/>
      <c r="M266" s="88"/>
      <c r="N266" s="16"/>
    </row>
    <row r="267" spans="1:14" s="3" customFormat="1" ht="17.5" customHeight="1">
      <c r="E267" s="88"/>
      <c r="F267" s="88"/>
      <c r="G267" s="88"/>
      <c r="H267" s="88"/>
      <c r="I267" s="88"/>
      <c r="J267" s="88"/>
      <c r="K267" s="88"/>
      <c r="L267" s="88"/>
      <c r="M267" s="88"/>
      <c r="N267" s="16"/>
    </row>
    <row r="268" spans="1:14" s="3" customFormat="1" ht="17.5" customHeight="1">
      <c r="E268" s="88"/>
      <c r="F268" s="88"/>
      <c r="G268" s="88"/>
      <c r="H268" s="88"/>
      <c r="I268" s="88"/>
      <c r="J268" s="88"/>
      <c r="K268" s="88"/>
      <c r="L268" s="88"/>
      <c r="M268" s="88"/>
      <c r="N268" s="16"/>
    </row>
    <row r="269" spans="1:14" s="3" customFormat="1" ht="17.5" customHeight="1">
      <c r="E269" s="88"/>
      <c r="F269" s="88"/>
      <c r="G269" s="88"/>
      <c r="H269" s="88"/>
      <c r="I269" s="88"/>
      <c r="J269" s="88"/>
      <c r="K269" s="88"/>
      <c r="L269" s="88"/>
      <c r="M269" s="88"/>
      <c r="N269" s="16"/>
    </row>
    <row r="270" spans="1:14" s="3" customFormat="1" ht="17.5" customHeight="1">
      <c r="E270" s="88"/>
      <c r="F270" s="88"/>
      <c r="G270" s="88"/>
      <c r="H270" s="88"/>
      <c r="I270" s="88"/>
      <c r="J270" s="88"/>
      <c r="K270" s="88"/>
      <c r="L270" s="88"/>
      <c r="M270" s="88"/>
      <c r="N270" s="16"/>
    </row>
    <row r="271" spans="1:14" s="3" customFormat="1" ht="17.5" customHeight="1">
      <c r="E271" s="88"/>
      <c r="F271" s="88"/>
      <c r="G271" s="88"/>
      <c r="H271" s="88"/>
      <c r="I271" s="88"/>
      <c r="J271" s="88"/>
      <c r="K271" s="88"/>
      <c r="L271" s="88"/>
      <c r="M271" s="88"/>
      <c r="N271" s="16"/>
    </row>
    <row r="272" spans="1:14" s="3" customFormat="1" ht="17.5" customHeight="1">
      <c r="E272" s="88"/>
      <c r="F272" s="88"/>
      <c r="G272" s="88"/>
      <c r="H272" s="88"/>
      <c r="I272" s="88"/>
      <c r="J272" s="88"/>
      <c r="K272" s="88"/>
      <c r="L272" s="88"/>
      <c r="M272" s="88"/>
      <c r="N272" s="16"/>
    </row>
    <row r="273" spans="1:14" s="3" customFormat="1" ht="19.55" customHeight="1">
      <c r="A273" s="9"/>
      <c r="B273" s="9"/>
      <c r="C273" s="9"/>
      <c r="D273" s="9"/>
      <c r="E273" s="87"/>
      <c r="F273" s="87"/>
      <c r="G273" s="87"/>
      <c r="H273" s="87"/>
      <c r="I273" s="87"/>
      <c r="J273" s="87"/>
      <c r="K273" s="87"/>
      <c r="L273" s="87"/>
      <c r="M273" s="87"/>
      <c r="N273" s="16"/>
    </row>
    <row r="274" spans="1:14" s="3" customFormat="1" ht="20.25" customHeight="1">
      <c r="A274" s="48"/>
      <c r="B274" s="48"/>
      <c r="D274" s="1334" t="s">
        <v>410</v>
      </c>
      <c r="N274" s="67" t="s">
        <v>427</v>
      </c>
    </row>
    <row r="275" spans="1:14" s="3" customFormat="1" ht="18.7" customHeight="1">
      <c r="A275" s="48"/>
      <c r="B275" s="48"/>
      <c r="D275" s="1334" t="s">
        <v>411</v>
      </c>
      <c r="N275" s="67"/>
    </row>
    <row r="276" spans="1:14" s="3" customFormat="1" ht="18.7" customHeight="1">
      <c r="A276" s="48"/>
      <c r="B276" s="48"/>
      <c r="D276" s="1338" t="s">
        <v>441</v>
      </c>
      <c r="N276" s="16"/>
    </row>
    <row r="277" spans="1:14" s="3" customFormat="1" ht="18.7" customHeight="1">
      <c r="A277" s="48"/>
      <c r="B277" s="48"/>
      <c r="D277" s="1338" t="s">
        <v>442</v>
      </c>
      <c r="N277" s="16"/>
    </row>
    <row r="278" spans="1:14" s="3" customFormat="1" ht="19.55" customHeight="1">
      <c r="A278" s="48"/>
      <c r="B278" s="48"/>
      <c r="D278" s="1335"/>
      <c r="N278" s="16"/>
    </row>
    <row r="279" spans="1:14" s="3" customFormat="1" ht="19.55" customHeight="1">
      <c r="A279" s="9"/>
      <c r="B279" s="9"/>
      <c r="C279" s="1344"/>
      <c r="D279" s="1342" t="s">
        <v>9</v>
      </c>
      <c r="E279" s="1342" t="s">
        <v>8</v>
      </c>
      <c r="F279" s="1342" t="s">
        <v>7</v>
      </c>
      <c r="G279" s="87"/>
      <c r="H279" s="87"/>
      <c r="I279" s="87"/>
      <c r="J279" s="87"/>
      <c r="K279" s="87"/>
      <c r="L279" s="87"/>
      <c r="M279" s="87"/>
      <c r="N279" s="16"/>
    </row>
    <row r="280" spans="1:14" s="3" customFormat="1" ht="19.55" customHeight="1">
      <c r="A280" s="9"/>
      <c r="B280" s="9"/>
      <c r="C280" s="1346" t="s">
        <v>430</v>
      </c>
      <c r="D280" s="1343">
        <f>G87</f>
        <v>98.484848484848484</v>
      </c>
      <c r="E280" s="1343">
        <f>J87</f>
        <v>99.038461538461547</v>
      </c>
      <c r="F280" s="1343">
        <f>M87</f>
        <v>95.620437956204384</v>
      </c>
      <c r="G280" s="87"/>
      <c r="H280" s="87"/>
      <c r="I280" s="87"/>
      <c r="J280" s="87"/>
      <c r="K280" s="87"/>
      <c r="L280" s="87"/>
      <c r="M280" s="87"/>
      <c r="N280" s="16"/>
    </row>
    <row r="281" spans="1:14" s="3" customFormat="1" ht="17.5" customHeight="1">
      <c r="E281" s="88"/>
      <c r="F281" s="88"/>
      <c r="G281" s="88"/>
      <c r="H281" s="88"/>
      <c r="I281" s="88"/>
      <c r="J281" s="88"/>
      <c r="K281" s="88"/>
      <c r="L281" s="88"/>
      <c r="M281" s="88"/>
      <c r="N281" s="16"/>
    </row>
    <row r="282" spans="1:14" s="3" customFormat="1" ht="17.5" customHeight="1">
      <c r="E282" s="88"/>
      <c r="F282" s="88"/>
      <c r="G282" s="88"/>
      <c r="H282" s="88"/>
      <c r="I282" s="88"/>
      <c r="J282" s="88"/>
      <c r="K282" s="88"/>
      <c r="L282" s="88"/>
      <c r="M282" s="88"/>
      <c r="N282" s="16"/>
    </row>
    <row r="283" spans="1:14" s="3" customFormat="1" ht="17.5" customHeight="1">
      <c r="E283" s="88"/>
      <c r="F283" s="88"/>
      <c r="G283" s="88"/>
      <c r="H283" s="88"/>
      <c r="I283" s="88"/>
      <c r="J283" s="88"/>
      <c r="K283" s="88"/>
      <c r="L283" s="88"/>
      <c r="M283" s="88"/>
      <c r="N283" s="16"/>
    </row>
    <row r="284" spans="1:14" s="3" customFormat="1" ht="17.5" customHeight="1">
      <c r="E284" s="88"/>
      <c r="F284" s="88"/>
      <c r="G284" s="88"/>
      <c r="H284" s="88"/>
      <c r="I284" s="88"/>
      <c r="J284" s="88"/>
      <c r="K284" s="88"/>
      <c r="L284" s="88"/>
      <c r="M284" s="88"/>
      <c r="N284" s="16"/>
    </row>
    <row r="285" spans="1:14" s="3" customFormat="1" ht="17.5" customHeight="1">
      <c r="E285" s="88"/>
      <c r="F285" s="88"/>
      <c r="G285" s="88"/>
      <c r="H285" s="88"/>
      <c r="I285" s="88"/>
      <c r="J285" s="88"/>
      <c r="K285" s="88"/>
      <c r="L285" s="88"/>
      <c r="M285" s="88"/>
      <c r="N285" s="16"/>
    </row>
    <row r="286" spans="1:14" s="3" customFormat="1" ht="17.5" customHeight="1">
      <c r="E286" s="88"/>
      <c r="F286" s="88"/>
      <c r="G286" s="88"/>
      <c r="H286" s="88"/>
      <c r="I286" s="88"/>
      <c r="J286" s="88"/>
      <c r="K286" s="88"/>
      <c r="L286" s="88"/>
      <c r="M286" s="88"/>
      <c r="N286" s="16"/>
    </row>
    <row r="287" spans="1:14" s="3" customFormat="1" ht="19.55" customHeight="1">
      <c r="A287" s="9"/>
      <c r="B287" s="9"/>
      <c r="C287" s="1344"/>
      <c r="D287" s="1342" t="s">
        <v>9</v>
      </c>
      <c r="E287" s="1342" t="s">
        <v>8</v>
      </c>
      <c r="F287" s="1342" t="s">
        <v>7</v>
      </c>
      <c r="G287" s="87"/>
      <c r="H287" s="87"/>
      <c r="I287" s="87"/>
      <c r="J287" s="87"/>
      <c r="K287" s="87"/>
      <c r="L287" s="87"/>
      <c r="M287" s="87"/>
      <c r="N287" s="16"/>
    </row>
    <row r="288" spans="1:14" s="3" customFormat="1" ht="19.55" customHeight="1">
      <c r="A288" s="9"/>
      <c r="B288" s="9"/>
      <c r="C288" s="1346" t="s">
        <v>433</v>
      </c>
      <c r="D288" s="1343">
        <f>G89</f>
        <v>100</v>
      </c>
      <c r="E288" s="1343">
        <f>J89</f>
        <v>100</v>
      </c>
      <c r="F288" s="1343">
        <f>M89</f>
        <v>100</v>
      </c>
      <c r="G288" s="87"/>
      <c r="H288" s="87"/>
      <c r="I288" s="87"/>
      <c r="J288" s="87"/>
      <c r="K288" s="87"/>
      <c r="L288" s="87"/>
      <c r="M288" s="87"/>
      <c r="N288" s="16"/>
    </row>
    <row r="289" spans="1:14" s="3" customFormat="1" ht="17.5" customHeight="1">
      <c r="E289" s="88"/>
      <c r="F289" s="88"/>
      <c r="G289" s="88"/>
      <c r="H289" s="88"/>
      <c r="I289" s="88"/>
      <c r="J289" s="88"/>
      <c r="K289" s="88"/>
      <c r="L289" s="88"/>
      <c r="M289" s="88"/>
      <c r="N289" s="16"/>
    </row>
    <row r="290" spans="1:14" s="3" customFormat="1" ht="17.5" customHeight="1">
      <c r="E290" s="88"/>
      <c r="F290" s="88"/>
      <c r="G290" s="88"/>
      <c r="H290" s="88"/>
      <c r="I290" s="88"/>
      <c r="J290" s="88"/>
      <c r="K290" s="88"/>
      <c r="L290" s="88"/>
      <c r="M290" s="88"/>
      <c r="N290" s="16"/>
    </row>
    <row r="291" spans="1:14" s="3" customFormat="1" ht="17.5" customHeight="1">
      <c r="E291" s="88"/>
      <c r="F291" s="88"/>
      <c r="G291" s="88"/>
      <c r="H291" s="88"/>
      <c r="I291" s="88"/>
      <c r="J291" s="88"/>
      <c r="K291" s="88"/>
      <c r="L291" s="88"/>
      <c r="M291" s="88"/>
      <c r="N291" s="16"/>
    </row>
    <row r="292" spans="1:14" s="3" customFormat="1" ht="17.5" customHeight="1">
      <c r="E292" s="88"/>
      <c r="F292" s="88"/>
      <c r="G292" s="88"/>
      <c r="H292" s="88"/>
      <c r="I292" s="88"/>
      <c r="J292" s="88"/>
      <c r="K292" s="88"/>
      <c r="L292" s="88"/>
      <c r="M292" s="88"/>
      <c r="N292" s="16"/>
    </row>
    <row r="293" spans="1:14" s="3" customFormat="1" ht="17.5" customHeight="1">
      <c r="E293" s="88"/>
      <c r="F293" s="88"/>
      <c r="G293" s="88"/>
      <c r="H293" s="88"/>
      <c r="I293" s="88"/>
      <c r="J293" s="88"/>
      <c r="K293" s="88"/>
      <c r="L293" s="88"/>
      <c r="M293" s="88"/>
      <c r="N293" s="16"/>
    </row>
    <row r="294" spans="1:14" s="3" customFormat="1" ht="17.5" customHeight="1">
      <c r="E294" s="88"/>
      <c r="F294" s="88"/>
      <c r="G294" s="88"/>
      <c r="H294" s="88"/>
      <c r="I294" s="88"/>
      <c r="J294" s="88"/>
      <c r="K294" s="88"/>
      <c r="L294" s="88"/>
      <c r="M294" s="88"/>
      <c r="N294" s="16"/>
    </row>
    <row r="295" spans="1:14" s="3" customFormat="1" ht="17.5" customHeight="1">
      <c r="E295" s="88"/>
      <c r="F295" s="88"/>
      <c r="G295" s="88"/>
      <c r="H295" s="88"/>
      <c r="I295" s="88"/>
      <c r="J295" s="88"/>
      <c r="K295" s="88"/>
      <c r="L295" s="88"/>
      <c r="M295" s="88"/>
      <c r="N295" s="16"/>
    </row>
    <row r="296" spans="1:14" s="3" customFormat="1" ht="17.5" customHeight="1">
      <c r="E296" s="88"/>
      <c r="F296" s="88"/>
      <c r="G296" s="88"/>
      <c r="H296" s="88"/>
      <c r="I296" s="88"/>
      <c r="J296" s="88"/>
      <c r="K296" s="88"/>
      <c r="L296" s="88"/>
      <c r="M296" s="88"/>
      <c r="N296" s="16"/>
    </row>
    <row r="297" spans="1:14" s="3" customFormat="1" ht="17.5" customHeight="1">
      <c r="E297" s="88"/>
      <c r="F297" s="88"/>
      <c r="G297" s="88"/>
      <c r="H297" s="88"/>
      <c r="I297" s="88"/>
      <c r="J297" s="88"/>
      <c r="K297" s="88"/>
      <c r="L297" s="88"/>
      <c r="M297" s="88"/>
      <c r="N297" s="16"/>
    </row>
    <row r="298" spans="1:14" s="3" customFormat="1" ht="17.5" customHeight="1">
      <c r="E298" s="88"/>
      <c r="F298" s="88"/>
      <c r="G298" s="88"/>
      <c r="H298" s="88"/>
      <c r="I298" s="88"/>
      <c r="J298" s="88"/>
      <c r="K298" s="88"/>
      <c r="L298" s="88"/>
      <c r="M298" s="88"/>
      <c r="N298" s="16"/>
    </row>
    <row r="299" spans="1:14" s="3" customFormat="1" ht="17.5" customHeight="1">
      <c r="E299" s="88"/>
      <c r="F299" s="88"/>
      <c r="G299" s="88"/>
      <c r="H299" s="88"/>
      <c r="I299" s="88"/>
      <c r="J299" s="88"/>
      <c r="K299" s="88"/>
      <c r="L299" s="88"/>
      <c r="M299" s="88"/>
      <c r="N299" s="16"/>
    </row>
    <row r="300" spans="1:14" s="3" customFormat="1" ht="17.5" customHeight="1">
      <c r="E300" s="88"/>
      <c r="F300" s="88"/>
      <c r="G300" s="88"/>
      <c r="H300" s="88"/>
      <c r="I300" s="88"/>
      <c r="J300" s="88"/>
      <c r="K300" s="88"/>
      <c r="L300" s="88"/>
      <c r="M300" s="88"/>
      <c r="N300" s="16"/>
    </row>
    <row r="301" spans="1:14" s="3" customFormat="1" ht="17.5" customHeight="1">
      <c r="E301" s="88"/>
      <c r="F301" s="88"/>
      <c r="G301" s="88"/>
      <c r="H301" s="88"/>
      <c r="I301" s="88"/>
      <c r="J301" s="88"/>
      <c r="K301" s="88"/>
      <c r="L301" s="88"/>
      <c r="M301" s="88"/>
      <c r="N301" s="16"/>
    </row>
    <row r="302" spans="1:14" s="3" customFormat="1" ht="19.55" customHeight="1">
      <c r="A302" s="9"/>
      <c r="B302" s="9"/>
      <c r="C302" s="9"/>
      <c r="D302" s="9"/>
      <c r="E302" s="87"/>
      <c r="F302" s="87"/>
      <c r="G302" s="87"/>
      <c r="H302" s="87"/>
      <c r="I302" s="87"/>
      <c r="J302" s="87"/>
      <c r="K302" s="87"/>
      <c r="L302" s="87"/>
      <c r="M302" s="87"/>
      <c r="N302" s="16"/>
    </row>
    <row r="303" spans="1:14" s="3" customFormat="1" ht="20.25" customHeight="1">
      <c r="A303" s="48"/>
      <c r="B303" s="48"/>
      <c r="D303" s="1334" t="s">
        <v>410</v>
      </c>
      <c r="N303" s="67" t="s">
        <v>429</v>
      </c>
    </row>
    <row r="304" spans="1:14" s="3" customFormat="1" ht="18.7" customHeight="1">
      <c r="A304" s="48"/>
      <c r="B304" s="48"/>
      <c r="D304" s="1334" t="s">
        <v>411</v>
      </c>
      <c r="N304" s="67"/>
    </row>
    <row r="305" spans="1:14" s="3" customFormat="1" ht="18.7" customHeight="1">
      <c r="A305" s="48"/>
      <c r="B305" s="48"/>
      <c r="D305" s="1338" t="s">
        <v>443</v>
      </c>
      <c r="N305" s="16"/>
    </row>
    <row r="306" spans="1:14" s="3" customFormat="1" ht="18.7" customHeight="1">
      <c r="A306" s="48"/>
      <c r="B306" s="48"/>
      <c r="D306" s="1338"/>
      <c r="N306" s="16"/>
    </row>
    <row r="307" spans="1:14" s="3" customFormat="1" ht="19.55" customHeight="1">
      <c r="A307" s="48"/>
      <c r="B307" s="48"/>
      <c r="D307" s="1335"/>
      <c r="N307" s="16"/>
    </row>
    <row r="308" spans="1:14" s="3" customFormat="1" ht="19.55" customHeight="1">
      <c r="A308" s="9"/>
      <c r="B308" s="9"/>
      <c r="C308" s="1344"/>
      <c r="D308" s="1342" t="s">
        <v>9</v>
      </c>
      <c r="E308" s="1342" t="s">
        <v>8</v>
      </c>
      <c r="F308" s="1342" t="s">
        <v>7</v>
      </c>
      <c r="G308" s="87"/>
      <c r="H308" s="87"/>
      <c r="I308" s="87"/>
      <c r="J308" s="87"/>
      <c r="K308" s="87"/>
      <c r="L308" s="87"/>
      <c r="M308" s="87"/>
      <c r="N308" s="16"/>
    </row>
    <row r="309" spans="1:14" s="3" customFormat="1" ht="19.55" customHeight="1">
      <c r="A309" s="9"/>
      <c r="B309" s="9"/>
      <c r="C309" s="1346" t="s">
        <v>434</v>
      </c>
      <c r="D309" s="1343">
        <f>G91</f>
        <v>98.484848484848484</v>
      </c>
      <c r="E309" s="1343">
        <f>J91</f>
        <v>99.038461538461547</v>
      </c>
      <c r="F309" s="1343">
        <f>M91</f>
        <v>95.726495726495727</v>
      </c>
      <c r="G309" s="87"/>
      <c r="H309" s="87"/>
      <c r="I309" s="87"/>
      <c r="J309" s="87"/>
      <c r="K309" s="87"/>
      <c r="L309" s="87"/>
      <c r="M309" s="87"/>
      <c r="N309" s="16"/>
    </row>
    <row r="310" spans="1:14" s="3" customFormat="1" ht="17.5" customHeight="1">
      <c r="E310" s="88"/>
      <c r="F310" s="88"/>
      <c r="G310" s="88"/>
      <c r="H310" s="88"/>
      <c r="I310" s="88"/>
      <c r="J310" s="88"/>
      <c r="K310" s="88"/>
      <c r="L310" s="88"/>
      <c r="M310" s="88"/>
      <c r="N310" s="16"/>
    </row>
    <row r="311" spans="1:14" s="3" customFormat="1" ht="17.5" customHeight="1">
      <c r="E311" s="88"/>
      <c r="F311" s="88"/>
      <c r="G311" s="88"/>
      <c r="H311" s="88"/>
      <c r="I311" s="88"/>
      <c r="J311" s="88"/>
      <c r="K311" s="88"/>
      <c r="L311" s="88"/>
      <c r="M311" s="88"/>
      <c r="N311" s="16"/>
    </row>
    <row r="312" spans="1:14" s="3" customFormat="1" ht="17.5" customHeight="1">
      <c r="E312" s="88"/>
      <c r="F312" s="88"/>
      <c r="G312" s="88"/>
      <c r="H312" s="88"/>
      <c r="I312" s="88"/>
      <c r="J312" s="88"/>
      <c r="K312" s="88"/>
      <c r="L312" s="88"/>
      <c r="M312" s="88"/>
      <c r="N312" s="16"/>
    </row>
    <row r="313" spans="1:14" s="3" customFormat="1" ht="17.5" customHeight="1">
      <c r="E313" s="88"/>
      <c r="F313" s="88"/>
      <c r="G313" s="88"/>
      <c r="H313" s="88"/>
      <c r="I313" s="88"/>
      <c r="J313" s="88"/>
      <c r="K313" s="88"/>
      <c r="L313" s="88"/>
      <c r="M313" s="88"/>
      <c r="N313" s="16"/>
    </row>
    <row r="314" spans="1:14" s="3" customFormat="1" ht="17.5" customHeight="1">
      <c r="E314" s="88"/>
      <c r="F314" s="88"/>
      <c r="G314" s="88"/>
      <c r="H314" s="88"/>
      <c r="I314" s="88"/>
      <c r="J314" s="88"/>
      <c r="K314" s="88"/>
      <c r="L314" s="88"/>
      <c r="M314" s="88"/>
      <c r="N314" s="16"/>
    </row>
    <row r="315" spans="1:14" s="3" customFormat="1" ht="17.5" customHeight="1">
      <c r="E315" s="88"/>
      <c r="F315" s="88"/>
      <c r="G315" s="88"/>
      <c r="H315" s="88"/>
      <c r="I315" s="88"/>
      <c r="J315" s="88"/>
      <c r="K315" s="88"/>
      <c r="L315" s="88"/>
      <c r="M315" s="88"/>
      <c r="N315" s="16"/>
    </row>
    <row r="316" spans="1:14" s="3" customFormat="1" ht="17.5" customHeight="1">
      <c r="E316" s="88"/>
      <c r="F316" s="88"/>
      <c r="G316" s="88"/>
      <c r="H316" s="88"/>
      <c r="I316" s="88"/>
      <c r="J316" s="88"/>
      <c r="K316" s="88"/>
      <c r="L316" s="88"/>
      <c r="M316" s="88"/>
      <c r="N316" s="16"/>
    </row>
    <row r="317" spans="1:14" s="3" customFormat="1" ht="17.5" customHeight="1">
      <c r="E317" s="88"/>
      <c r="F317" s="88"/>
      <c r="G317" s="88"/>
      <c r="H317" s="88"/>
      <c r="I317" s="88"/>
      <c r="J317" s="88"/>
      <c r="K317" s="88"/>
      <c r="L317" s="88"/>
      <c r="M317" s="88"/>
      <c r="N317" s="16"/>
    </row>
    <row r="318" spans="1:14" s="3" customFormat="1" ht="17.5" customHeight="1">
      <c r="E318" s="88"/>
      <c r="F318" s="88"/>
      <c r="G318" s="88"/>
      <c r="H318" s="88"/>
      <c r="I318" s="88"/>
      <c r="J318" s="88"/>
      <c r="K318" s="88"/>
      <c r="L318" s="88"/>
      <c r="M318" s="88"/>
      <c r="N318" s="16"/>
    </row>
    <row r="319" spans="1:14" s="3" customFormat="1" ht="17.5" customHeight="1">
      <c r="E319" s="88"/>
      <c r="F319" s="88"/>
      <c r="G319" s="88"/>
      <c r="H319" s="88"/>
      <c r="I319" s="88"/>
      <c r="J319" s="88"/>
      <c r="K319" s="88"/>
      <c r="L319" s="88"/>
      <c r="M319" s="88"/>
      <c r="N319" s="16"/>
    </row>
    <row r="320" spans="1:14" s="3" customFormat="1" ht="17.5" customHeight="1">
      <c r="E320" s="88"/>
      <c r="F320" s="88"/>
      <c r="G320" s="88"/>
      <c r="H320" s="88"/>
      <c r="I320" s="88"/>
      <c r="J320" s="88"/>
      <c r="K320" s="88"/>
      <c r="L320" s="88"/>
      <c r="M320" s="88"/>
      <c r="N320" s="16"/>
    </row>
    <row r="321" spans="1:14" s="3" customFormat="1" ht="17.5" customHeight="1">
      <c r="E321" s="88"/>
      <c r="F321" s="88"/>
      <c r="G321" s="88"/>
      <c r="H321" s="88"/>
      <c r="I321" s="88"/>
      <c r="J321" s="88"/>
      <c r="K321" s="88"/>
      <c r="L321" s="88"/>
      <c r="M321" s="88"/>
      <c r="N321" s="16"/>
    </row>
    <row r="322" spans="1:14" s="3" customFormat="1" ht="17.5" customHeight="1">
      <c r="E322" s="88"/>
      <c r="F322" s="88"/>
      <c r="G322" s="88"/>
      <c r="H322" s="88"/>
      <c r="I322" s="88"/>
      <c r="J322" s="88"/>
      <c r="K322" s="88"/>
      <c r="L322" s="88"/>
      <c r="M322" s="88"/>
      <c r="N322" s="16"/>
    </row>
    <row r="323" spans="1:14" s="3" customFormat="1" ht="17.5" customHeight="1">
      <c r="E323" s="88"/>
      <c r="F323" s="88"/>
      <c r="G323" s="88"/>
      <c r="H323" s="88"/>
      <c r="I323" s="88"/>
      <c r="J323" s="88"/>
      <c r="K323" s="88"/>
      <c r="L323" s="88"/>
      <c r="M323" s="88"/>
      <c r="N323" s="16"/>
    </row>
    <row r="324" spans="1:14" s="3" customFormat="1" ht="17.5" customHeight="1">
      <c r="E324" s="88"/>
      <c r="F324" s="88"/>
      <c r="G324" s="88"/>
      <c r="H324" s="88"/>
      <c r="I324" s="88"/>
      <c r="J324" s="88"/>
      <c r="K324" s="88"/>
      <c r="L324" s="88"/>
      <c r="M324" s="88"/>
      <c r="N324" s="16"/>
    </row>
    <row r="325" spans="1:14" s="3" customFormat="1" ht="17.5" customHeight="1">
      <c r="E325" s="88"/>
      <c r="F325" s="88"/>
      <c r="G325" s="88"/>
      <c r="H325" s="88"/>
      <c r="I325" s="88"/>
      <c r="J325" s="88"/>
      <c r="K325" s="88"/>
      <c r="L325" s="88"/>
      <c r="M325" s="88"/>
      <c r="N325" s="16"/>
    </row>
    <row r="326" spans="1:14" s="3" customFormat="1" ht="17.5" customHeight="1">
      <c r="E326" s="88"/>
      <c r="F326" s="88"/>
      <c r="G326" s="88"/>
      <c r="H326" s="88"/>
      <c r="I326" s="88"/>
      <c r="J326" s="88"/>
      <c r="K326" s="88"/>
      <c r="L326" s="88"/>
      <c r="M326" s="88"/>
      <c r="N326" s="16"/>
    </row>
    <row r="327" spans="1:14" s="3" customFormat="1" ht="17.5" customHeight="1">
      <c r="E327" s="88"/>
      <c r="F327" s="88"/>
      <c r="G327" s="88"/>
      <c r="H327" s="88"/>
      <c r="I327" s="88"/>
      <c r="J327" s="88"/>
      <c r="K327" s="88"/>
      <c r="L327" s="88"/>
      <c r="M327" s="88"/>
      <c r="N327" s="16"/>
    </row>
    <row r="328" spans="1:14" s="3" customFormat="1" ht="17.5" customHeight="1">
      <c r="E328" s="88"/>
      <c r="F328" s="88"/>
      <c r="G328" s="88"/>
      <c r="H328" s="88"/>
      <c r="I328" s="88"/>
      <c r="J328" s="88"/>
      <c r="K328" s="88"/>
      <c r="L328" s="88"/>
      <c r="M328" s="88"/>
      <c r="N328" s="16"/>
    </row>
    <row r="329" spans="1:14" s="3" customFormat="1" ht="17.5" customHeight="1">
      <c r="E329" s="88"/>
      <c r="F329" s="88"/>
      <c r="G329" s="88"/>
      <c r="H329" s="88"/>
      <c r="I329" s="88"/>
      <c r="J329" s="88"/>
      <c r="K329" s="88"/>
      <c r="L329" s="88"/>
      <c r="M329" s="88"/>
      <c r="N329" s="16"/>
    </row>
    <row r="330" spans="1:14" s="3" customFormat="1" ht="17.5" customHeight="1">
      <c r="E330" s="88"/>
      <c r="F330" s="88"/>
      <c r="G330" s="88"/>
      <c r="H330" s="88"/>
      <c r="I330" s="88"/>
      <c r="J330" s="88"/>
      <c r="K330" s="88"/>
      <c r="L330" s="88"/>
      <c r="M330" s="88"/>
      <c r="N330" s="16"/>
    </row>
    <row r="331" spans="1:14" s="3" customFormat="1" ht="19.55" customHeight="1">
      <c r="A331" s="9"/>
      <c r="B331" s="9"/>
      <c r="C331" s="9"/>
      <c r="D331" s="9"/>
      <c r="E331" s="87"/>
      <c r="F331" s="87"/>
      <c r="G331" s="87"/>
      <c r="H331" s="87"/>
      <c r="I331" s="87"/>
      <c r="J331" s="87"/>
      <c r="K331" s="87"/>
      <c r="L331" s="87"/>
      <c r="M331" s="87"/>
      <c r="N331" s="16"/>
    </row>
    <row r="332" spans="1:14" s="3" customFormat="1" ht="21.1" customHeight="1">
      <c r="A332" s="48"/>
      <c r="B332" s="48"/>
      <c r="D332" s="1334" t="s">
        <v>410</v>
      </c>
      <c r="N332" s="67" t="s">
        <v>431</v>
      </c>
    </row>
    <row r="333" spans="1:14" s="3" customFormat="1" ht="18.7" customHeight="1">
      <c r="A333" s="48"/>
      <c r="B333" s="48"/>
      <c r="D333" s="1334" t="s">
        <v>435</v>
      </c>
      <c r="N333" s="67"/>
    </row>
    <row r="334" spans="1:14" s="3" customFormat="1" ht="18.7" customHeight="1">
      <c r="A334" s="48"/>
      <c r="B334" s="48"/>
      <c r="D334" s="1338" t="s">
        <v>444</v>
      </c>
      <c r="N334" s="16"/>
    </row>
    <row r="335" spans="1:14" s="3" customFormat="1" ht="18.7" customHeight="1">
      <c r="A335" s="48"/>
      <c r="B335" s="48"/>
      <c r="D335" s="1338"/>
      <c r="N335" s="16"/>
    </row>
    <row r="336" spans="1:14" s="3" customFormat="1" ht="19.55" customHeight="1">
      <c r="A336" s="48"/>
      <c r="B336" s="48"/>
      <c r="D336" s="1335"/>
      <c r="N336" s="16"/>
    </row>
    <row r="337" spans="1:14" s="3" customFormat="1" ht="19.55" customHeight="1">
      <c r="A337" s="9"/>
      <c r="B337" s="9"/>
      <c r="C337" s="1346" t="s">
        <v>436</v>
      </c>
      <c r="D337" s="1342" t="s">
        <v>9</v>
      </c>
      <c r="E337" s="1342" t="s">
        <v>8</v>
      </c>
      <c r="F337" s="1342" t="s">
        <v>7</v>
      </c>
      <c r="G337" s="87"/>
      <c r="H337" s="87"/>
      <c r="I337" s="87"/>
      <c r="J337" s="87"/>
      <c r="K337" s="87"/>
      <c r="L337" s="87"/>
      <c r="M337" s="87"/>
      <c r="N337" s="16"/>
    </row>
    <row r="338" spans="1:14" s="3" customFormat="1" ht="19.55" customHeight="1">
      <c r="A338" s="9"/>
      <c r="B338" s="9"/>
      <c r="C338" s="1347" t="s">
        <v>445</v>
      </c>
      <c r="D338" s="1348">
        <f>G117</f>
        <v>0</v>
      </c>
      <c r="E338" s="1348">
        <f>J117</f>
        <v>89</v>
      </c>
      <c r="F338" s="1348">
        <f>M117</f>
        <v>0</v>
      </c>
      <c r="G338" s="87"/>
      <c r="H338" s="87"/>
      <c r="I338" s="87"/>
      <c r="J338" s="87"/>
      <c r="K338" s="87"/>
      <c r="L338" s="87"/>
      <c r="M338" s="87"/>
      <c r="N338" s="16"/>
    </row>
    <row r="339" spans="1:14" s="3" customFormat="1" ht="19.55" customHeight="1">
      <c r="A339" s="9"/>
      <c r="B339" s="9"/>
      <c r="C339" s="1347" t="s">
        <v>26</v>
      </c>
      <c r="D339" s="1348">
        <f t="shared" ref="D339:D342" si="24">G118</f>
        <v>82.142857142857139</v>
      </c>
      <c r="E339" s="1348">
        <f t="shared" ref="E339:E342" si="25">J118</f>
        <v>133.01204819277109</v>
      </c>
      <c r="F339" s="1348">
        <f t="shared" ref="F339:F342" si="26">M118</f>
        <v>0</v>
      </c>
      <c r="G339" s="87"/>
      <c r="H339" s="87"/>
      <c r="I339" s="87"/>
      <c r="J339" s="87"/>
      <c r="K339" s="87"/>
      <c r="L339" s="87"/>
      <c r="M339" s="87"/>
      <c r="N339" s="16"/>
    </row>
    <row r="340" spans="1:14" s="3" customFormat="1" ht="19.55" customHeight="1">
      <c r="A340" s="9"/>
      <c r="B340" s="9"/>
      <c r="C340" s="1347" t="s">
        <v>446</v>
      </c>
      <c r="D340" s="1348">
        <f t="shared" si="24"/>
        <v>100</v>
      </c>
      <c r="E340" s="1348">
        <f t="shared" si="25"/>
        <v>100</v>
      </c>
      <c r="F340" s="1348">
        <f t="shared" si="26"/>
        <v>100</v>
      </c>
      <c r="G340" s="87"/>
      <c r="H340" s="87"/>
      <c r="I340" s="87"/>
      <c r="J340" s="87"/>
      <c r="K340" s="87"/>
      <c r="L340" s="87"/>
      <c r="M340" s="87"/>
      <c r="N340" s="16"/>
    </row>
    <row r="341" spans="1:14" s="3" customFormat="1" ht="19.55" customHeight="1">
      <c r="A341" s="9"/>
      <c r="B341" s="9"/>
      <c r="C341" s="1347" t="s">
        <v>447</v>
      </c>
      <c r="D341" s="1348" t="e">
        <f t="shared" si="24"/>
        <v>#DIV/0!</v>
      </c>
      <c r="E341" s="1348" t="e">
        <f t="shared" si="25"/>
        <v>#DIV/0!</v>
      </c>
      <c r="F341" s="1348" t="e">
        <f t="shared" si="26"/>
        <v>#DIV/0!</v>
      </c>
      <c r="G341" s="87"/>
      <c r="H341" s="87"/>
      <c r="I341" s="87"/>
      <c r="J341" s="87"/>
      <c r="K341" s="87"/>
      <c r="L341" s="87"/>
      <c r="M341" s="87"/>
      <c r="N341" s="16"/>
    </row>
    <row r="342" spans="1:14" s="3" customFormat="1" ht="19.55" customHeight="1">
      <c r="A342" s="9"/>
      <c r="B342" s="9"/>
      <c r="C342" s="1347" t="s">
        <v>448</v>
      </c>
      <c r="D342" s="1348">
        <f t="shared" si="24"/>
        <v>106.66666666666667</v>
      </c>
      <c r="E342" s="1348">
        <f t="shared" si="25"/>
        <v>103.33333333333334</v>
      </c>
      <c r="F342" s="1348">
        <f t="shared" si="26"/>
        <v>0</v>
      </c>
      <c r="G342" s="87"/>
      <c r="H342" s="87"/>
      <c r="I342" s="87"/>
      <c r="J342" s="87"/>
      <c r="K342" s="87"/>
      <c r="L342" s="87"/>
      <c r="M342" s="87"/>
      <c r="N342" s="16"/>
    </row>
    <row r="343" spans="1:14" s="3" customFormat="1" ht="19.55" customHeight="1">
      <c r="A343" s="9"/>
      <c r="B343" s="9"/>
      <c r="C343" s="1346" t="s">
        <v>451</v>
      </c>
      <c r="D343" s="1343">
        <f>G114</f>
        <v>102.30627306273064</v>
      </c>
      <c r="E343" s="1343">
        <f>J114</f>
        <v>103.07692307692307</v>
      </c>
      <c r="F343" s="1343">
        <f>M114</f>
        <v>100</v>
      </c>
      <c r="G343" s="87"/>
      <c r="H343" s="87"/>
      <c r="I343" s="87"/>
      <c r="J343" s="87"/>
      <c r="K343" s="87"/>
      <c r="L343" s="87"/>
      <c r="M343" s="87"/>
      <c r="N343" s="16"/>
    </row>
    <row r="344" spans="1:14" s="3" customFormat="1" ht="17.5" customHeight="1">
      <c r="E344" s="88"/>
      <c r="F344" s="88"/>
      <c r="G344" s="88"/>
      <c r="H344" s="88"/>
      <c r="I344" s="88"/>
      <c r="J344" s="88"/>
      <c r="K344" s="88"/>
      <c r="L344" s="88"/>
      <c r="M344" s="88"/>
      <c r="N344" s="16"/>
    </row>
    <row r="345" spans="1:14" s="3" customFormat="1" ht="17.5" customHeight="1">
      <c r="E345" s="88"/>
      <c r="F345" s="88"/>
      <c r="G345" s="88"/>
      <c r="H345" s="88"/>
      <c r="I345" s="88"/>
      <c r="J345" s="88"/>
      <c r="K345" s="88"/>
      <c r="L345" s="88"/>
      <c r="M345" s="88"/>
      <c r="N345" s="16"/>
    </row>
    <row r="346" spans="1:14" s="3" customFormat="1" ht="17.5" customHeight="1">
      <c r="E346" s="88"/>
      <c r="F346" s="88"/>
      <c r="G346" s="88"/>
      <c r="H346" s="88"/>
      <c r="I346" s="88"/>
      <c r="J346" s="88"/>
      <c r="K346" s="88"/>
      <c r="L346" s="88"/>
      <c r="M346" s="88"/>
      <c r="N346" s="16"/>
    </row>
    <row r="347" spans="1:14" s="3" customFormat="1" ht="17.5" customHeight="1">
      <c r="E347" s="88"/>
      <c r="F347" s="88"/>
      <c r="G347" s="88"/>
      <c r="H347" s="88"/>
      <c r="I347" s="88"/>
      <c r="J347" s="88"/>
      <c r="K347" s="88"/>
      <c r="L347" s="88"/>
      <c r="M347" s="88"/>
      <c r="N347" s="16"/>
    </row>
    <row r="348" spans="1:14" s="3" customFormat="1" ht="17.5" customHeight="1">
      <c r="E348" s="88"/>
      <c r="F348" s="88"/>
      <c r="G348" s="88"/>
      <c r="H348" s="88"/>
      <c r="I348" s="88"/>
      <c r="J348" s="88"/>
      <c r="K348" s="88"/>
      <c r="L348" s="88"/>
      <c r="M348" s="88"/>
      <c r="N348" s="16"/>
    </row>
    <row r="349" spans="1:14" s="3" customFormat="1" ht="17.5" customHeight="1">
      <c r="E349" s="88"/>
      <c r="F349" s="88"/>
      <c r="G349" s="88"/>
      <c r="H349" s="88"/>
      <c r="I349" s="88"/>
      <c r="J349" s="88"/>
      <c r="K349" s="88"/>
      <c r="L349" s="88"/>
      <c r="M349" s="88"/>
      <c r="N349" s="16"/>
    </row>
    <row r="350" spans="1:14" s="3" customFormat="1" ht="17.5" customHeight="1">
      <c r="E350" s="88"/>
      <c r="F350" s="88"/>
      <c r="G350" s="88"/>
      <c r="H350" s="88"/>
      <c r="I350" s="88"/>
      <c r="J350" s="88"/>
      <c r="K350" s="88"/>
      <c r="L350" s="88"/>
      <c r="M350" s="88"/>
      <c r="N350" s="16"/>
    </row>
    <row r="351" spans="1:14" s="3" customFormat="1" ht="17.5" customHeight="1">
      <c r="E351" s="88"/>
      <c r="F351" s="88"/>
      <c r="G351" s="88"/>
      <c r="H351" s="88"/>
      <c r="I351" s="88"/>
      <c r="J351" s="88"/>
      <c r="K351" s="88"/>
      <c r="L351" s="88"/>
      <c r="M351" s="88"/>
      <c r="N351" s="16"/>
    </row>
    <row r="352" spans="1:14" s="3" customFormat="1" ht="17.5" customHeight="1">
      <c r="E352" s="88"/>
      <c r="F352" s="88"/>
      <c r="G352" s="88"/>
      <c r="H352" s="88"/>
      <c r="I352" s="88"/>
      <c r="J352" s="88"/>
      <c r="K352" s="88"/>
      <c r="L352" s="88"/>
      <c r="M352" s="88"/>
      <c r="N352" s="16"/>
    </row>
    <row r="353" spans="1:14" s="3" customFormat="1" ht="17.5" customHeight="1">
      <c r="E353" s="88"/>
      <c r="F353" s="88"/>
      <c r="G353" s="88"/>
      <c r="H353" s="88"/>
      <c r="I353" s="88"/>
      <c r="J353" s="88"/>
      <c r="K353" s="88"/>
      <c r="L353" s="88"/>
      <c r="M353" s="88"/>
      <c r="N353" s="16"/>
    </row>
    <row r="354" spans="1:14" s="3" customFormat="1" ht="17.5" customHeight="1">
      <c r="E354" s="88"/>
      <c r="F354" s="88"/>
      <c r="G354" s="88"/>
      <c r="H354" s="88"/>
      <c r="I354" s="88"/>
      <c r="J354" s="88"/>
      <c r="K354" s="88"/>
      <c r="L354" s="88"/>
      <c r="M354" s="88"/>
      <c r="N354" s="16"/>
    </row>
    <row r="355" spans="1:14" s="3" customFormat="1" ht="17.5" customHeight="1">
      <c r="E355" s="88"/>
      <c r="F355" s="88"/>
      <c r="G355" s="88"/>
      <c r="H355" s="88"/>
      <c r="I355" s="88"/>
      <c r="J355" s="88"/>
      <c r="K355" s="88"/>
      <c r="L355" s="88"/>
      <c r="M355" s="88"/>
      <c r="N355" s="16"/>
    </row>
    <row r="356" spans="1:14" s="3" customFormat="1" ht="17.5" customHeight="1">
      <c r="E356" s="88"/>
      <c r="F356" s="88"/>
      <c r="G356" s="88"/>
      <c r="H356" s="88"/>
      <c r="I356" s="88"/>
      <c r="J356" s="88"/>
      <c r="K356" s="88"/>
      <c r="L356" s="88"/>
      <c r="M356" s="88"/>
      <c r="N356" s="16"/>
    </row>
    <row r="357" spans="1:14" s="3" customFormat="1" ht="17.5" customHeight="1">
      <c r="E357" s="88"/>
      <c r="F357" s="88"/>
      <c r="G357" s="88"/>
      <c r="H357" s="88"/>
      <c r="I357" s="88"/>
      <c r="J357" s="88"/>
      <c r="K357" s="88"/>
      <c r="L357" s="88"/>
      <c r="M357" s="88"/>
      <c r="N357" s="16"/>
    </row>
    <row r="358" spans="1:14" s="3" customFormat="1" ht="17.5" customHeight="1">
      <c r="E358" s="88"/>
      <c r="F358" s="88"/>
      <c r="G358" s="88"/>
      <c r="H358" s="88"/>
      <c r="I358" s="88"/>
      <c r="J358" s="88"/>
      <c r="K358" s="88"/>
      <c r="L358" s="88"/>
      <c r="M358" s="88"/>
      <c r="N358" s="16"/>
    </row>
    <row r="359" spans="1:14" s="3" customFormat="1" ht="17.5" customHeight="1">
      <c r="E359" s="88"/>
      <c r="F359" s="88"/>
      <c r="G359" s="88"/>
      <c r="H359" s="88"/>
      <c r="I359" s="88"/>
      <c r="J359" s="88"/>
      <c r="K359" s="88"/>
      <c r="L359" s="88"/>
      <c r="M359" s="88"/>
      <c r="N359" s="16"/>
    </row>
    <row r="360" spans="1:14" s="3" customFormat="1" ht="17.5" customHeight="1">
      <c r="E360" s="88"/>
      <c r="F360" s="88"/>
      <c r="G360" s="88"/>
      <c r="H360" s="88"/>
      <c r="I360" s="88"/>
      <c r="J360" s="88"/>
      <c r="K360" s="88"/>
      <c r="L360" s="88"/>
      <c r="M360" s="88"/>
      <c r="N360" s="16"/>
    </row>
    <row r="361" spans="1:14" s="3" customFormat="1" ht="21.1" customHeight="1">
      <c r="A361" s="48"/>
      <c r="B361" s="48"/>
      <c r="D361" s="1334" t="s">
        <v>410</v>
      </c>
      <c r="N361" s="67" t="s">
        <v>432</v>
      </c>
    </row>
    <row r="362" spans="1:14" s="3" customFormat="1" ht="18.7" customHeight="1">
      <c r="A362" s="48"/>
      <c r="B362" s="48"/>
      <c r="D362" s="1334" t="s">
        <v>435</v>
      </c>
      <c r="N362" s="67"/>
    </row>
    <row r="363" spans="1:14" s="3" customFormat="1" ht="18.7" customHeight="1">
      <c r="A363" s="48"/>
      <c r="B363" s="48"/>
      <c r="D363" s="1338" t="s">
        <v>437</v>
      </c>
      <c r="N363" s="16"/>
    </row>
    <row r="364" spans="1:14" s="3" customFormat="1" ht="17.5" customHeight="1">
      <c r="E364" s="88"/>
      <c r="F364" s="88"/>
      <c r="G364" s="88"/>
      <c r="H364" s="88"/>
      <c r="I364" s="88"/>
      <c r="J364" s="88"/>
      <c r="K364" s="88"/>
      <c r="L364" s="88"/>
      <c r="M364" s="88"/>
      <c r="N364" s="16"/>
    </row>
    <row r="365" spans="1:14" s="3" customFormat="1" ht="17.5" customHeight="1">
      <c r="E365" s="88"/>
      <c r="F365" s="88"/>
      <c r="G365" s="88"/>
      <c r="H365" s="88"/>
      <c r="I365" s="88"/>
      <c r="J365" s="88"/>
      <c r="K365" s="88"/>
      <c r="L365" s="88"/>
      <c r="M365" s="88"/>
      <c r="N365" s="16"/>
    </row>
    <row r="366" spans="1:14" s="3" customFormat="1" ht="17.5" customHeight="1">
      <c r="E366" s="88"/>
      <c r="F366" s="88"/>
      <c r="G366" s="88"/>
      <c r="H366" s="88"/>
      <c r="I366" s="88"/>
      <c r="J366" s="88"/>
      <c r="K366" s="88"/>
      <c r="L366" s="88"/>
      <c r="M366" s="88"/>
      <c r="N366" s="16"/>
    </row>
    <row r="367" spans="1:14" s="3" customFormat="1" ht="19.55" customHeight="1">
      <c r="A367" s="9"/>
      <c r="B367" s="9"/>
      <c r="C367" s="1342" t="s">
        <v>437</v>
      </c>
      <c r="D367" s="1342" t="s">
        <v>9</v>
      </c>
      <c r="E367" s="1342" t="s">
        <v>8</v>
      </c>
      <c r="F367" s="1342" t="s">
        <v>7</v>
      </c>
      <c r="G367" s="87"/>
      <c r="H367" s="87"/>
      <c r="I367" s="87"/>
      <c r="J367" s="87"/>
      <c r="K367" s="87"/>
      <c r="L367" s="87"/>
      <c r="M367" s="87"/>
      <c r="N367" s="16"/>
    </row>
    <row r="368" spans="1:14" s="3" customFormat="1" ht="19.55" customHeight="1">
      <c r="A368" s="9"/>
      <c r="B368" s="9"/>
      <c r="C368" s="1344" t="s">
        <v>449</v>
      </c>
      <c r="D368" s="1342">
        <f>G124</f>
        <v>100</v>
      </c>
      <c r="E368" s="1342">
        <f>J124</f>
        <v>100</v>
      </c>
      <c r="F368" s="1342">
        <f>M124</f>
        <v>100</v>
      </c>
      <c r="G368" s="87"/>
      <c r="H368" s="87"/>
      <c r="I368" s="87"/>
      <c r="J368" s="87"/>
      <c r="K368" s="87"/>
      <c r="L368" s="87"/>
      <c r="M368" s="87"/>
      <c r="N368" s="16"/>
    </row>
    <row r="369" spans="1:14" s="3" customFormat="1" ht="19.55" customHeight="1">
      <c r="A369" s="9"/>
      <c r="B369" s="9"/>
      <c r="C369" s="1344" t="s">
        <v>450</v>
      </c>
      <c r="D369" s="1342">
        <f>G125</f>
        <v>100</v>
      </c>
      <c r="E369" s="1342">
        <f>J125</f>
        <v>100</v>
      </c>
      <c r="F369" s="1342">
        <f>M125</f>
        <v>100</v>
      </c>
      <c r="G369" s="87"/>
      <c r="H369" s="87"/>
      <c r="I369" s="87"/>
      <c r="J369" s="87"/>
      <c r="K369" s="87"/>
      <c r="L369" s="87"/>
      <c r="M369" s="87"/>
      <c r="N369" s="16"/>
    </row>
    <row r="370" spans="1:14" s="3" customFormat="1" ht="19.55" customHeight="1">
      <c r="A370" s="9"/>
      <c r="B370" s="9"/>
      <c r="C370" s="3" t="s">
        <v>452</v>
      </c>
      <c r="D370" s="1343">
        <f>G122</f>
        <v>100</v>
      </c>
      <c r="E370" s="1343">
        <f>J122</f>
        <v>100</v>
      </c>
      <c r="F370" s="1343">
        <f>M122</f>
        <v>100</v>
      </c>
      <c r="G370" s="87"/>
      <c r="H370" s="87"/>
      <c r="I370" s="87"/>
      <c r="J370" s="87"/>
      <c r="K370" s="87"/>
      <c r="L370" s="87"/>
      <c r="M370" s="87"/>
      <c r="N370" s="16"/>
    </row>
    <row r="371" spans="1:14" s="3" customFormat="1" ht="17.5" customHeight="1">
      <c r="E371" s="88"/>
      <c r="F371" s="88"/>
      <c r="G371" s="88"/>
      <c r="H371" s="88"/>
      <c r="I371" s="88"/>
      <c r="J371" s="88"/>
      <c r="K371" s="88"/>
      <c r="L371" s="88"/>
      <c r="M371" s="88"/>
      <c r="N371" s="16"/>
    </row>
    <row r="372" spans="1:14" s="3" customFormat="1" ht="17.5" customHeight="1">
      <c r="E372" s="88"/>
      <c r="F372" s="88"/>
      <c r="G372" s="88"/>
      <c r="H372" s="88"/>
      <c r="I372" s="88"/>
      <c r="J372" s="88"/>
      <c r="K372" s="88"/>
      <c r="L372" s="88"/>
      <c r="M372" s="88"/>
      <c r="N372" s="16"/>
    </row>
    <row r="373" spans="1:14" s="3" customFormat="1" ht="17.5" customHeight="1">
      <c r="E373" s="88"/>
      <c r="F373" s="88"/>
      <c r="G373" s="88"/>
      <c r="H373" s="88"/>
      <c r="I373" s="88"/>
      <c r="J373" s="88"/>
      <c r="K373" s="88"/>
      <c r="L373" s="88"/>
      <c r="M373" s="88"/>
      <c r="N373" s="16"/>
    </row>
    <row r="374" spans="1:14" s="3" customFormat="1" ht="17.5" customHeight="1">
      <c r="E374" s="88"/>
      <c r="F374" s="88"/>
      <c r="G374" s="88"/>
      <c r="H374" s="88"/>
      <c r="I374" s="88"/>
      <c r="J374" s="88"/>
      <c r="K374" s="88"/>
      <c r="L374" s="88"/>
      <c r="M374" s="88"/>
      <c r="N374" s="16"/>
    </row>
    <row r="375" spans="1:14" s="3" customFormat="1" ht="17.5" customHeight="1">
      <c r="E375" s="88"/>
      <c r="F375" s="88"/>
      <c r="G375" s="88"/>
      <c r="H375" s="88"/>
      <c r="I375" s="88"/>
      <c r="J375" s="88"/>
      <c r="K375" s="88"/>
      <c r="L375" s="88"/>
      <c r="M375" s="88"/>
      <c r="N375" s="16"/>
    </row>
    <row r="376" spans="1:14" s="3" customFormat="1" ht="17.5" customHeight="1">
      <c r="E376" s="88"/>
      <c r="F376" s="88"/>
      <c r="G376" s="88"/>
      <c r="H376" s="88"/>
      <c r="I376" s="88"/>
      <c r="J376" s="88"/>
      <c r="K376" s="88"/>
      <c r="L376" s="88"/>
      <c r="M376" s="88"/>
      <c r="N376" s="16"/>
    </row>
    <row r="377" spans="1:14" s="3" customFormat="1" ht="17.5" customHeight="1">
      <c r="E377" s="88"/>
      <c r="F377" s="88"/>
      <c r="G377" s="88"/>
      <c r="H377" s="88"/>
      <c r="I377" s="88"/>
      <c r="J377" s="88"/>
      <c r="K377" s="88"/>
      <c r="L377" s="88"/>
      <c r="M377" s="88"/>
      <c r="N377" s="16"/>
    </row>
    <row r="378" spans="1:14" s="3" customFormat="1" ht="17.5" customHeight="1">
      <c r="E378" s="88"/>
      <c r="F378" s="88"/>
      <c r="G378" s="88"/>
      <c r="H378" s="88"/>
      <c r="I378" s="88"/>
      <c r="J378" s="88"/>
      <c r="K378" s="88"/>
      <c r="L378" s="88"/>
      <c r="M378" s="88"/>
      <c r="N378" s="16"/>
    </row>
    <row r="379" spans="1:14" s="3" customFormat="1" ht="17.5" customHeight="1">
      <c r="E379" s="88"/>
      <c r="F379" s="88"/>
      <c r="G379" s="88"/>
      <c r="H379" s="88"/>
      <c r="I379" s="88"/>
      <c r="J379" s="88"/>
      <c r="K379" s="88"/>
      <c r="L379" s="88"/>
      <c r="M379" s="88"/>
      <c r="N379" s="16"/>
    </row>
    <row r="380" spans="1:14" s="3" customFormat="1" ht="17.5" customHeight="1">
      <c r="E380" s="88"/>
      <c r="F380" s="88"/>
      <c r="G380" s="88"/>
      <c r="H380" s="88"/>
      <c r="I380" s="88"/>
      <c r="J380" s="88"/>
      <c r="K380" s="88"/>
      <c r="L380" s="88"/>
      <c r="M380" s="88"/>
      <c r="N380" s="16"/>
    </row>
    <row r="381" spans="1:14" s="3" customFormat="1" ht="17.5" customHeight="1">
      <c r="E381" s="88"/>
      <c r="F381" s="88"/>
      <c r="G381" s="88"/>
      <c r="H381" s="88"/>
      <c r="I381" s="88"/>
      <c r="J381" s="88"/>
      <c r="K381" s="88"/>
      <c r="L381" s="88"/>
      <c r="M381" s="88"/>
      <c r="N381" s="16"/>
    </row>
    <row r="382" spans="1:14" s="3" customFormat="1" ht="17.5" customHeight="1">
      <c r="E382" s="88"/>
      <c r="F382" s="88"/>
      <c r="G382" s="88"/>
      <c r="H382" s="88"/>
      <c r="I382" s="88"/>
      <c r="J382" s="88"/>
      <c r="K382" s="88"/>
      <c r="L382" s="88"/>
      <c r="M382" s="88"/>
      <c r="N382" s="16"/>
    </row>
    <row r="383" spans="1:14" s="3" customFormat="1" ht="17.5" customHeight="1">
      <c r="E383" s="88"/>
      <c r="F383" s="88"/>
      <c r="G383" s="88"/>
      <c r="H383" s="88"/>
      <c r="I383" s="88"/>
      <c r="J383" s="88"/>
      <c r="K383" s="88"/>
      <c r="L383" s="88"/>
      <c r="M383" s="88"/>
      <c r="N383" s="16"/>
    </row>
    <row r="384" spans="1:14" s="3" customFormat="1" ht="17.5" customHeight="1">
      <c r="E384" s="88"/>
      <c r="F384" s="88"/>
      <c r="G384" s="88"/>
      <c r="H384" s="88"/>
      <c r="I384" s="88"/>
      <c r="J384" s="88"/>
      <c r="K384" s="88"/>
      <c r="L384" s="88"/>
      <c r="M384" s="88"/>
      <c r="N384" s="16"/>
    </row>
    <row r="385" spans="1:14" s="3" customFormat="1" ht="17.5" customHeight="1">
      <c r="E385" s="88"/>
      <c r="F385" s="88"/>
      <c r="G385" s="88"/>
      <c r="H385" s="88"/>
      <c r="I385" s="88"/>
      <c r="J385" s="88"/>
      <c r="K385" s="88"/>
      <c r="L385" s="88"/>
      <c r="M385" s="88"/>
      <c r="N385" s="16"/>
    </row>
    <row r="386" spans="1:14" s="3" customFormat="1" ht="17.5" customHeight="1">
      <c r="E386" s="88"/>
      <c r="F386" s="88"/>
      <c r="G386" s="88"/>
      <c r="H386" s="88"/>
      <c r="I386" s="88"/>
      <c r="J386" s="88"/>
      <c r="K386" s="88"/>
      <c r="L386" s="88"/>
      <c r="M386" s="88"/>
      <c r="N386" s="16"/>
    </row>
    <row r="387" spans="1:14" s="3" customFormat="1" ht="17.5" customHeight="1">
      <c r="E387" s="88"/>
      <c r="F387" s="88"/>
      <c r="G387" s="88"/>
      <c r="H387" s="88"/>
      <c r="I387" s="88"/>
      <c r="J387" s="88"/>
      <c r="K387" s="88"/>
      <c r="L387" s="88"/>
      <c r="M387" s="88"/>
      <c r="N387" s="16"/>
    </row>
    <row r="388" spans="1:14" s="3" customFormat="1" ht="17.5" customHeight="1">
      <c r="E388" s="88"/>
      <c r="F388" s="88"/>
      <c r="G388" s="88"/>
      <c r="H388" s="88"/>
      <c r="I388" s="88"/>
      <c r="J388" s="88"/>
      <c r="K388" s="88"/>
      <c r="L388" s="88"/>
      <c r="M388" s="88"/>
      <c r="N388" s="16"/>
    </row>
    <row r="389" spans="1:14" s="3" customFormat="1" ht="17.5" customHeight="1">
      <c r="E389" s="88"/>
      <c r="F389" s="88"/>
      <c r="G389" s="88"/>
      <c r="H389" s="88"/>
      <c r="I389" s="88"/>
      <c r="J389" s="88"/>
      <c r="K389" s="88"/>
      <c r="L389" s="88"/>
      <c r="M389" s="88"/>
      <c r="N389" s="16"/>
    </row>
    <row r="390" spans="1:14" s="3" customFormat="1" ht="21.1" customHeight="1">
      <c r="A390" s="48"/>
      <c r="B390" s="48"/>
      <c r="D390" s="1334" t="s">
        <v>410</v>
      </c>
      <c r="N390" s="67" t="s">
        <v>766</v>
      </c>
    </row>
    <row r="391" spans="1:14" s="3" customFormat="1" ht="18.7" customHeight="1">
      <c r="A391" s="48"/>
      <c r="B391" s="48"/>
      <c r="D391" s="1334" t="s">
        <v>435</v>
      </c>
      <c r="N391" s="67"/>
    </row>
    <row r="392" spans="1:14" s="3" customFormat="1" ht="18.7" customHeight="1">
      <c r="A392" s="48"/>
      <c r="B392" s="48"/>
      <c r="D392" s="1338" t="s">
        <v>438</v>
      </c>
      <c r="N392" s="16"/>
    </row>
    <row r="393" spans="1:14" s="3" customFormat="1" ht="19.55" customHeight="1">
      <c r="A393" s="48"/>
      <c r="B393" s="48"/>
      <c r="D393" s="1335"/>
      <c r="N393" s="16"/>
    </row>
    <row r="394" spans="1:14" s="3" customFormat="1" ht="19.55" customHeight="1">
      <c r="A394" s="9"/>
      <c r="B394" s="9"/>
      <c r="C394" s="1344"/>
      <c r="D394" s="1342" t="s">
        <v>9</v>
      </c>
      <c r="E394" s="1342" t="s">
        <v>8</v>
      </c>
      <c r="F394" s="1342" t="s">
        <v>7</v>
      </c>
      <c r="G394" s="87"/>
      <c r="H394" s="87"/>
      <c r="I394" s="87"/>
      <c r="J394" s="87"/>
      <c r="K394" s="87"/>
      <c r="L394" s="87"/>
      <c r="M394" s="87"/>
      <c r="N394" s="16"/>
    </row>
    <row r="395" spans="1:14" s="3" customFormat="1" ht="19.55" customHeight="1">
      <c r="A395" s="9"/>
      <c r="B395" s="9"/>
      <c r="C395" s="1342" t="s">
        <v>438</v>
      </c>
      <c r="D395" s="1343">
        <f>G126</f>
        <v>0</v>
      </c>
      <c r="E395" s="1343">
        <f>J126</f>
        <v>0</v>
      </c>
      <c r="F395" s="1343" t="e">
        <f>M126</f>
        <v>#DIV/0!</v>
      </c>
      <c r="G395" s="87"/>
      <c r="H395" s="87"/>
      <c r="I395" s="87"/>
      <c r="J395" s="87"/>
      <c r="K395" s="87"/>
      <c r="L395" s="87"/>
      <c r="M395" s="87"/>
      <c r="N395" s="16"/>
    </row>
    <row r="396" spans="1:14" s="3" customFormat="1" ht="17.5" customHeight="1">
      <c r="E396" s="88"/>
      <c r="F396" s="88"/>
      <c r="G396" s="88"/>
      <c r="H396" s="88"/>
      <c r="I396" s="88"/>
      <c r="J396" s="88"/>
      <c r="K396" s="88"/>
      <c r="L396" s="88"/>
      <c r="M396" s="88"/>
      <c r="N396" s="16"/>
    </row>
    <row r="397" spans="1:14" s="3" customFormat="1" ht="17.5" customHeight="1">
      <c r="E397" s="88"/>
      <c r="F397" s="88"/>
      <c r="G397" s="88"/>
      <c r="H397" s="88"/>
      <c r="I397" s="88"/>
      <c r="J397" s="88"/>
      <c r="K397" s="88"/>
      <c r="L397" s="88"/>
      <c r="M397" s="88"/>
      <c r="N397" s="16"/>
    </row>
    <row r="398" spans="1:14" s="3" customFormat="1" ht="17.5" customHeight="1">
      <c r="E398" s="88"/>
      <c r="F398" s="88"/>
      <c r="G398" s="88"/>
      <c r="H398" s="88"/>
      <c r="I398" s="88"/>
      <c r="J398" s="88"/>
      <c r="K398" s="88"/>
      <c r="L398" s="88"/>
      <c r="M398" s="88"/>
      <c r="N398" s="16"/>
    </row>
    <row r="399" spans="1:14" s="3" customFormat="1" ht="17.5" customHeight="1">
      <c r="E399" s="88"/>
      <c r="F399" s="88"/>
      <c r="G399" s="88"/>
      <c r="H399" s="88"/>
      <c r="I399" s="88"/>
      <c r="J399" s="88"/>
      <c r="K399" s="88"/>
      <c r="L399" s="88"/>
      <c r="M399" s="88"/>
      <c r="N399" s="16"/>
    </row>
    <row r="400" spans="1:14" s="3" customFormat="1" ht="17.5" customHeight="1">
      <c r="E400" s="88"/>
      <c r="F400" s="88"/>
      <c r="G400" s="88"/>
      <c r="H400" s="88"/>
      <c r="I400" s="88"/>
      <c r="J400" s="88"/>
      <c r="K400" s="88"/>
      <c r="L400" s="88"/>
      <c r="M400" s="88"/>
      <c r="N400" s="16"/>
    </row>
    <row r="401" spans="5:14" s="3" customFormat="1" ht="17.5" customHeight="1">
      <c r="E401" s="88"/>
      <c r="F401" s="88"/>
      <c r="G401" s="88"/>
      <c r="H401" s="88"/>
      <c r="I401" s="88"/>
      <c r="J401" s="88"/>
      <c r="K401" s="88"/>
      <c r="L401" s="88"/>
      <c r="M401" s="88"/>
      <c r="N401" s="16"/>
    </row>
    <row r="402" spans="5:14" s="3" customFormat="1" ht="17.5" customHeight="1">
      <c r="E402" s="88"/>
      <c r="F402" s="88"/>
      <c r="G402" s="88"/>
      <c r="H402" s="88"/>
      <c r="I402" s="88"/>
      <c r="J402" s="88"/>
      <c r="K402" s="88"/>
      <c r="L402" s="88"/>
      <c r="M402" s="88"/>
      <c r="N402" s="16"/>
    </row>
    <row r="403" spans="5:14" s="3" customFormat="1" ht="17.5" customHeight="1">
      <c r="E403" s="88"/>
      <c r="F403" s="88"/>
      <c r="G403" s="88"/>
      <c r="H403" s="88"/>
      <c r="I403" s="88"/>
      <c r="J403" s="88"/>
      <c r="K403" s="88"/>
      <c r="L403" s="88"/>
      <c r="M403" s="88"/>
      <c r="N403" s="16"/>
    </row>
    <row r="404" spans="5:14" s="3" customFormat="1" ht="17.5" customHeight="1">
      <c r="E404" s="88"/>
      <c r="F404" s="88"/>
      <c r="G404" s="88"/>
      <c r="H404" s="88"/>
      <c r="I404" s="88"/>
      <c r="J404" s="88"/>
      <c r="K404" s="88"/>
      <c r="L404" s="88"/>
      <c r="M404" s="88"/>
      <c r="N404" s="16"/>
    </row>
    <row r="405" spans="5:14" s="3" customFormat="1" ht="17.5" customHeight="1">
      <c r="E405" s="88"/>
      <c r="F405" s="88"/>
      <c r="G405" s="88"/>
      <c r="H405" s="88"/>
      <c r="I405" s="88"/>
      <c r="J405" s="88"/>
      <c r="K405" s="88"/>
      <c r="L405" s="88"/>
      <c r="M405" s="88"/>
      <c r="N405" s="16"/>
    </row>
    <row r="406" spans="5:14" s="3" customFormat="1" ht="17.5" customHeight="1">
      <c r="E406" s="88"/>
      <c r="F406" s="88"/>
      <c r="G406" s="88"/>
      <c r="H406" s="88"/>
      <c r="I406" s="88"/>
      <c r="J406" s="88"/>
      <c r="K406" s="88"/>
      <c r="L406" s="88"/>
      <c r="M406" s="88"/>
      <c r="N406" s="16"/>
    </row>
    <row r="407" spans="5:14" s="3" customFormat="1" ht="17.5" customHeight="1">
      <c r="E407" s="88"/>
      <c r="F407" s="88"/>
      <c r="G407" s="88"/>
      <c r="H407" s="88"/>
      <c r="I407" s="88"/>
      <c r="J407" s="88"/>
      <c r="K407" s="88"/>
      <c r="L407" s="88"/>
      <c r="M407" s="88"/>
      <c r="N407" s="16"/>
    </row>
    <row r="408" spans="5:14" s="3" customFormat="1" ht="17.5" customHeight="1">
      <c r="E408" s="88"/>
      <c r="F408" s="88"/>
      <c r="G408" s="88"/>
      <c r="H408" s="88"/>
      <c r="I408" s="88"/>
      <c r="J408" s="88"/>
      <c r="K408" s="88"/>
      <c r="L408" s="88"/>
      <c r="M408" s="88"/>
      <c r="N408" s="16"/>
    </row>
    <row r="409" spans="5:14" s="3" customFormat="1" ht="17.5" customHeight="1">
      <c r="E409" s="88"/>
      <c r="F409" s="88"/>
      <c r="G409" s="88"/>
      <c r="H409" s="88"/>
      <c r="I409" s="88"/>
      <c r="J409" s="88"/>
      <c r="K409" s="88"/>
      <c r="L409" s="88"/>
      <c r="M409" s="88"/>
      <c r="N409" s="16"/>
    </row>
    <row r="410" spans="5:14" s="3" customFormat="1" ht="17.5" customHeight="1">
      <c r="E410" s="88"/>
      <c r="F410" s="88"/>
      <c r="G410" s="88"/>
      <c r="H410" s="88"/>
      <c r="I410" s="88"/>
      <c r="J410" s="88"/>
      <c r="K410" s="88"/>
      <c r="L410" s="88"/>
      <c r="M410" s="88"/>
      <c r="N410" s="16"/>
    </row>
    <row r="411" spans="5:14" s="3" customFormat="1" ht="17.5" customHeight="1">
      <c r="E411" s="88"/>
      <c r="F411" s="88"/>
      <c r="G411" s="88"/>
      <c r="H411" s="88"/>
      <c r="I411" s="88"/>
      <c r="J411" s="88"/>
      <c r="K411" s="88"/>
      <c r="L411" s="88"/>
      <c r="M411" s="88"/>
      <c r="N411" s="16"/>
    </row>
    <row r="412" spans="5:14" s="3" customFormat="1" ht="17.5" customHeight="1">
      <c r="E412" s="88"/>
      <c r="F412" s="88"/>
      <c r="G412" s="88"/>
      <c r="H412" s="88"/>
      <c r="I412" s="88"/>
      <c r="J412" s="88"/>
      <c r="K412" s="88"/>
      <c r="L412" s="88"/>
      <c r="M412" s="88"/>
      <c r="N412" s="16"/>
    </row>
    <row r="413" spans="5:14" s="3" customFormat="1" ht="17.5" customHeight="1">
      <c r="E413" s="88"/>
      <c r="F413" s="88"/>
      <c r="G413" s="88"/>
      <c r="H413" s="88"/>
      <c r="I413" s="88"/>
      <c r="J413" s="88"/>
      <c r="K413" s="88"/>
      <c r="L413" s="88"/>
      <c r="M413" s="88"/>
      <c r="N413" s="16"/>
    </row>
    <row r="414" spans="5:14" s="3" customFormat="1" ht="17.5" customHeight="1">
      <c r="E414" s="88"/>
      <c r="F414" s="88"/>
      <c r="G414" s="88"/>
      <c r="H414" s="88"/>
      <c r="I414" s="88"/>
      <c r="J414" s="88"/>
      <c r="K414" s="88"/>
      <c r="L414" s="88"/>
      <c r="M414" s="88"/>
      <c r="N414" s="16"/>
    </row>
    <row r="415" spans="5:14" s="3" customFormat="1" ht="17.5" customHeight="1">
      <c r="E415" s="88"/>
      <c r="F415" s="88"/>
      <c r="G415" s="88"/>
      <c r="H415" s="88"/>
      <c r="I415" s="88"/>
      <c r="J415" s="88"/>
      <c r="K415" s="88"/>
      <c r="L415" s="88"/>
      <c r="M415" s="88"/>
      <c r="N415" s="16"/>
    </row>
    <row r="416" spans="5:14" s="3" customFormat="1" ht="17.5" customHeight="1">
      <c r="E416" s="88"/>
      <c r="F416" s="88"/>
      <c r="G416" s="88"/>
      <c r="H416" s="88"/>
      <c r="I416" s="88"/>
      <c r="J416" s="88"/>
      <c r="K416" s="88"/>
      <c r="L416" s="88"/>
      <c r="M416" s="88"/>
      <c r="N416" s="16"/>
    </row>
    <row r="417" spans="5:14" s="3" customFormat="1" ht="17.5" customHeight="1">
      <c r="E417" s="88"/>
      <c r="F417" s="88"/>
      <c r="G417" s="88"/>
      <c r="H417" s="88"/>
      <c r="I417" s="88"/>
      <c r="J417" s="88"/>
      <c r="K417" s="88"/>
      <c r="L417" s="88"/>
      <c r="M417" s="88"/>
      <c r="N417" s="16"/>
    </row>
    <row r="418" spans="5:14" s="3" customFormat="1" ht="17.5" customHeight="1">
      <c r="E418" s="88"/>
      <c r="F418" s="88"/>
      <c r="G418" s="88"/>
      <c r="H418" s="88"/>
      <c r="I418" s="88"/>
      <c r="J418" s="88"/>
      <c r="K418" s="88"/>
      <c r="L418" s="88"/>
      <c r="M418" s="88"/>
      <c r="N418" s="16"/>
    </row>
    <row r="419" spans="5:14" s="3" customFormat="1" ht="17.5" customHeight="1">
      <c r="E419" s="88"/>
      <c r="F419" s="88"/>
      <c r="G419" s="88"/>
      <c r="H419" s="88"/>
      <c r="I419" s="88"/>
      <c r="J419" s="88"/>
      <c r="K419" s="88"/>
      <c r="L419" s="88"/>
      <c r="M419" s="88"/>
      <c r="N419" s="16"/>
    </row>
    <row r="420" spans="5:14" s="3" customFormat="1" ht="17.5" customHeight="1">
      <c r="E420" s="88"/>
      <c r="F420" s="88"/>
      <c r="G420" s="88"/>
      <c r="H420" s="88"/>
      <c r="I420" s="88"/>
      <c r="J420" s="88"/>
      <c r="K420" s="88"/>
      <c r="L420" s="88"/>
      <c r="M420" s="88"/>
      <c r="N420" s="16"/>
    </row>
    <row r="421" spans="5:14" s="3" customFormat="1" ht="17.5" customHeight="1">
      <c r="E421" s="88"/>
      <c r="F421" s="88"/>
      <c r="G421" s="88"/>
      <c r="H421" s="88"/>
      <c r="I421" s="88"/>
      <c r="J421" s="88"/>
      <c r="K421" s="88"/>
      <c r="L421" s="88"/>
      <c r="M421" s="88"/>
      <c r="N421" s="16"/>
    </row>
    <row r="422" spans="5:14" s="3" customFormat="1" ht="17.5" customHeight="1">
      <c r="E422" s="88"/>
      <c r="F422" s="88"/>
      <c r="G422" s="88"/>
      <c r="H422" s="88"/>
      <c r="I422" s="88"/>
      <c r="J422" s="88"/>
      <c r="K422" s="88"/>
      <c r="L422" s="88"/>
      <c r="M422" s="88"/>
      <c r="N422" s="16"/>
    </row>
    <row r="423" spans="5:14" s="3" customFormat="1" ht="17.5" customHeight="1">
      <c r="E423" s="88"/>
      <c r="F423" s="88"/>
      <c r="G423" s="88"/>
      <c r="H423" s="88"/>
      <c r="I423" s="88"/>
      <c r="J423" s="88"/>
      <c r="K423" s="88"/>
      <c r="L423" s="88"/>
      <c r="M423" s="88"/>
      <c r="N423" s="16"/>
    </row>
    <row r="424" spans="5:14" s="3" customFormat="1" ht="17.5" customHeight="1">
      <c r="E424" s="88"/>
      <c r="F424" s="88"/>
      <c r="G424" s="88"/>
      <c r="H424" s="88"/>
      <c r="I424" s="88"/>
      <c r="J424" s="88"/>
      <c r="K424" s="88"/>
      <c r="L424" s="88"/>
      <c r="M424" s="88"/>
      <c r="N424" s="16"/>
    </row>
    <row r="425" spans="5:14" s="3" customFormat="1" ht="17.5" customHeight="1">
      <c r="E425" s="88"/>
      <c r="F425" s="88"/>
      <c r="G425" s="88"/>
      <c r="H425" s="88"/>
      <c r="I425" s="88"/>
      <c r="J425" s="88"/>
      <c r="K425" s="88"/>
      <c r="L425" s="88"/>
      <c r="M425" s="88"/>
      <c r="N425" s="16"/>
    </row>
    <row r="426" spans="5:14" s="3" customFormat="1" ht="17.5" customHeight="1">
      <c r="E426" s="88"/>
      <c r="F426" s="88"/>
      <c r="G426" s="88"/>
      <c r="H426" s="88"/>
      <c r="I426" s="88"/>
      <c r="J426" s="88"/>
      <c r="K426" s="88"/>
      <c r="L426" s="88"/>
      <c r="M426" s="88"/>
      <c r="N426" s="16"/>
    </row>
    <row r="427" spans="5:14" s="3" customFormat="1" ht="17.5" customHeight="1">
      <c r="E427" s="88"/>
      <c r="F427" s="88"/>
      <c r="G427" s="88"/>
      <c r="H427" s="88"/>
      <c r="I427" s="88"/>
      <c r="J427" s="88"/>
      <c r="K427" s="88"/>
      <c r="L427" s="88"/>
      <c r="M427" s="88"/>
      <c r="N427" s="16"/>
    </row>
    <row r="428" spans="5:14" s="3" customFormat="1" ht="17.5" customHeight="1">
      <c r="E428" s="88"/>
      <c r="F428" s="88"/>
      <c r="G428" s="88"/>
      <c r="H428" s="88"/>
      <c r="I428" s="88"/>
      <c r="J428" s="88"/>
      <c r="K428" s="88"/>
      <c r="L428" s="88"/>
      <c r="M428" s="88"/>
      <c r="N428" s="16"/>
    </row>
    <row r="429" spans="5:14" s="3" customFormat="1" ht="17.5" customHeight="1">
      <c r="E429" s="88"/>
      <c r="F429" s="88"/>
      <c r="G429" s="88"/>
      <c r="H429" s="88"/>
      <c r="I429" s="88"/>
      <c r="J429" s="88"/>
      <c r="K429" s="88"/>
      <c r="L429" s="88"/>
      <c r="M429" s="88"/>
      <c r="N429" s="16"/>
    </row>
    <row r="430" spans="5:14" s="3" customFormat="1" ht="17.5" customHeight="1">
      <c r="E430" s="88"/>
      <c r="F430" s="88"/>
      <c r="G430" s="88"/>
      <c r="H430" s="88"/>
      <c r="I430" s="88"/>
      <c r="J430" s="88"/>
      <c r="K430" s="88"/>
      <c r="L430" s="88"/>
      <c r="M430" s="88"/>
      <c r="N430" s="16"/>
    </row>
    <row r="431" spans="5:14" s="3" customFormat="1" ht="17.5" customHeight="1">
      <c r="E431" s="88"/>
      <c r="F431" s="88"/>
      <c r="G431" s="88"/>
      <c r="H431" s="88"/>
      <c r="I431" s="88"/>
      <c r="J431" s="88"/>
      <c r="K431" s="88"/>
      <c r="L431" s="88"/>
      <c r="M431" s="88"/>
      <c r="N431" s="16"/>
    </row>
    <row r="432" spans="5:14" s="3" customFormat="1" ht="17.5" customHeight="1">
      <c r="E432" s="88"/>
      <c r="F432" s="88"/>
      <c r="G432" s="88"/>
      <c r="H432" s="88"/>
      <c r="I432" s="88"/>
      <c r="J432" s="88"/>
      <c r="K432" s="88"/>
      <c r="L432" s="88"/>
      <c r="M432" s="88"/>
      <c r="N432" s="16"/>
    </row>
    <row r="433" spans="5:14" s="3" customFormat="1" ht="17.5" customHeight="1">
      <c r="E433" s="88"/>
      <c r="F433" s="88"/>
      <c r="G433" s="88"/>
      <c r="H433" s="88"/>
      <c r="I433" s="88"/>
      <c r="J433" s="88"/>
      <c r="K433" s="88"/>
      <c r="L433" s="88"/>
      <c r="M433" s="88"/>
      <c r="N433" s="16"/>
    </row>
    <row r="434" spans="5:14" s="3" customFormat="1" ht="17.5" customHeight="1">
      <c r="E434" s="88"/>
      <c r="F434" s="88"/>
      <c r="G434" s="88"/>
      <c r="H434" s="88"/>
      <c r="I434" s="88"/>
      <c r="J434" s="88"/>
      <c r="K434" s="88"/>
      <c r="L434" s="88"/>
      <c r="M434" s="88"/>
      <c r="N434" s="16"/>
    </row>
    <row r="435" spans="5:14" s="3" customFormat="1" ht="17.5" customHeight="1">
      <c r="E435" s="88"/>
      <c r="F435" s="88"/>
      <c r="G435" s="88"/>
      <c r="H435" s="88"/>
      <c r="I435" s="88"/>
      <c r="J435" s="88"/>
      <c r="K435" s="88"/>
      <c r="L435" s="88"/>
      <c r="M435" s="88"/>
      <c r="N435" s="16"/>
    </row>
    <row r="436" spans="5:14" s="3" customFormat="1" ht="17.5" customHeight="1">
      <c r="E436" s="88"/>
      <c r="F436" s="88"/>
      <c r="G436" s="88"/>
      <c r="H436" s="88"/>
      <c r="I436" s="88"/>
      <c r="J436" s="88"/>
      <c r="K436" s="88"/>
      <c r="L436" s="88"/>
      <c r="M436" s="88"/>
      <c r="N436" s="16"/>
    </row>
    <row r="437" spans="5:14" s="3" customFormat="1" ht="17.5" customHeight="1">
      <c r="E437" s="88"/>
      <c r="F437" s="88"/>
      <c r="G437" s="88"/>
      <c r="H437" s="88"/>
      <c r="I437" s="88"/>
      <c r="J437" s="88"/>
      <c r="K437" s="88"/>
      <c r="L437" s="88"/>
      <c r="M437" s="88"/>
      <c r="N437" s="16"/>
    </row>
    <row r="438" spans="5:14" s="3" customFormat="1" ht="17.5" customHeight="1">
      <c r="E438" s="88"/>
      <c r="F438" s="88"/>
      <c r="G438" s="88"/>
      <c r="H438" s="88"/>
      <c r="I438" s="88"/>
      <c r="J438" s="88"/>
      <c r="K438" s="88"/>
      <c r="L438" s="88"/>
      <c r="M438" s="88"/>
      <c r="N438" s="16"/>
    </row>
    <row r="439" spans="5:14" s="3" customFormat="1" ht="17.5" customHeight="1">
      <c r="E439" s="88"/>
      <c r="F439" s="88"/>
      <c r="G439" s="88"/>
      <c r="H439" s="88"/>
      <c r="I439" s="88"/>
      <c r="J439" s="88"/>
      <c r="K439" s="88"/>
      <c r="L439" s="88"/>
      <c r="M439" s="88"/>
      <c r="N439" s="16"/>
    </row>
    <row r="440" spans="5:14" s="3" customFormat="1" ht="17.5" customHeight="1">
      <c r="E440" s="88"/>
      <c r="F440" s="88"/>
      <c r="G440" s="88"/>
      <c r="H440" s="88"/>
      <c r="I440" s="88"/>
      <c r="J440" s="88"/>
      <c r="K440" s="88"/>
      <c r="L440" s="88"/>
      <c r="M440" s="88"/>
      <c r="N440" s="16"/>
    </row>
    <row r="441" spans="5:14" s="3" customFormat="1" ht="17.5" customHeight="1">
      <c r="E441" s="88"/>
      <c r="F441" s="88"/>
      <c r="G441" s="88"/>
      <c r="H441" s="88"/>
      <c r="I441" s="88"/>
      <c r="J441" s="88"/>
      <c r="K441" s="88"/>
      <c r="L441" s="88"/>
      <c r="M441" s="88"/>
      <c r="N441" s="16"/>
    </row>
    <row r="442" spans="5:14" s="3" customFormat="1" ht="17.5" customHeight="1">
      <c r="E442" s="88"/>
      <c r="F442" s="88"/>
      <c r="G442" s="88"/>
      <c r="H442" s="88"/>
      <c r="I442" s="88"/>
      <c r="J442" s="88"/>
      <c r="K442" s="88"/>
      <c r="L442" s="88"/>
      <c r="M442" s="88"/>
      <c r="N442" s="16"/>
    </row>
    <row r="443" spans="5:14" s="3" customFormat="1" ht="17.5" customHeight="1">
      <c r="E443" s="88"/>
      <c r="F443" s="88"/>
      <c r="G443" s="88"/>
      <c r="H443" s="88"/>
      <c r="I443" s="88"/>
      <c r="J443" s="88"/>
      <c r="K443" s="88"/>
      <c r="L443" s="88"/>
      <c r="M443" s="88"/>
      <c r="N443" s="16"/>
    </row>
    <row r="444" spans="5:14" s="3" customFormat="1" ht="17.5" customHeight="1">
      <c r="E444" s="88"/>
      <c r="F444" s="88"/>
      <c r="G444" s="88"/>
      <c r="H444" s="88"/>
      <c r="I444" s="88"/>
      <c r="J444" s="88"/>
      <c r="K444" s="88"/>
      <c r="L444" s="88"/>
      <c r="M444" s="88"/>
      <c r="N444" s="16"/>
    </row>
    <row r="445" spans="5:14" s="3" customFormat="1" ht="17.5" customHeight="1">
      <c r="E445" s="88"/>
      <c r="F445" s="88"/>
      <c r="G445" s="88"/>
      <c r="H445" s="88"/>
      <c r="I445" s="88"/>
      <c r="J445" s="88"/>
      <c r="K445" s="88"/>
      <c r="L445" s="88"/>
      <c r="M445" s="88"/>
      <c r="N445" s="16"/>
    </row>
    <row r="446" spans="5:14" s="3" customFormat="1" ht="17.5" customHeight="1">
      <c r="E446" s="88"/>
      <c r="F446" s="88"/>
      <c r="G446" s="88"/>
      <c r="H446" s="88"/>
      <c r="I446" s="88"/>
      <c r="J446" s="88"/>
      <c r="K446" s="88"/>
      <c r="L446" s="88"/>
      <c r="M446" s="88"/>
      <c r="N446" s="16"/>
    </row>
    <row r="447" spans="5:14" s="3" customFormat="1" ht="17.5" customHeight="1">
      <c r="E447" s="88"/>
      <c r="F447" s="88"/>
      <c r="G447" s="88"/>
      <c r="H447" s="88"/>
      <c r="I447" s="88"/>
      <c r="J447" s="88"/>
      <c r="K447" s="88"/>
      <c r="L447" s="88"/>
      <c r="M447" s="88"/>
      <c r="N447" s="16"/>
    </row>
    <row r="448" spans="5:14" s="3" customFormat="1" ht="17.5" customHeight="1">
      <c r="E448" s="88"/>
      <c r="F448" s="88"/>
      <c r="G448" s="88"/>
      <c r="H448" s="88"/>
      <c r="I448" s="88"/>
      <c r="J448" s="88"/>
      <c r="K448" s="88"/>
      <c r="L448" s="88"/>
      <c r="M448" s="88"/>
      <c r="N448" s="16"/>
    </row>
    <row r="449" spans="5:14" s="3" customFormat="1" ht="17.5" customHeight="1">
      <c r="E449" s="88"/>
      <c r="F449" s="88"/>
      <c r="G449" s="88"/>
      <c r="H449" s="88"/>
      <c r="I449" s="88"/>
      <c r="J449" s="88"/>
      <c r="K449" s="88"/>
      <c r="L449" s="88"/>
      <c r="M449" s="88"/>
      <c r="N449" s="16"/>
    </row>
    <row r="450" spans="5:14" s="3" customFormat="1" ht="17.5" customHeight="1">
      <c r="E450" s="88"/>
      <c r="F450" s="88"/>
      <c r="G450" s="88"/>
      <c r="H450" s="88"/>
      <c r="I450" s="88"/>
      <c r="J450" s="88"/>
      <c r="K450" s="88"/>
      <c r="L450" s="88"/>
      <c r="M450" s="88"/>
      <c r="N450" s="16"/>
    </row>
    <row r="451" spans="5:14" s="3" customFormat="1" ht="17.5" customHeight="1">
      <c r="E451" s="88"/>
      <c r="F451" s="88"/>
      <c r="G451" s="88"/>
      <c r="H451" s="88"/>
      <c r="I451" s="88"/>
      <c r="J451" s="88"/>
      <c r="K451" s="88"/>
      <c r="L451" s="88"/>
      <c r="M451" s="88"/>
      <c r="N451" s="16"/>
    </row>
    <row r="452" spans="5:14" s="3" customFormat="1" ht="17.5" customHeight="1">
      <c r="E452" s="88"/>
      <c r="F452" s="88"/>
      <c r="G452" s="88"/>
      <c r="H452" s="88"/>
      <c r="I452" s="88"/>
      <c r="J452" s="88"/>
      <c r="K452" s="88"/>
      <c r="L452" s="88"/>
      <c r="M452" s="88"/>
      <c r="N452" s="16"/>
    </row>
    <row r="453" spans="5:14" s="3" customFormat="1" ht="17.5" customHeight="1">
      <c r="E453" s="88"/>
      <c r="F453" s="88"/>
      <c r="G453" s="88"/>
      <c r="H453" s="88"/>
      <c r="I453" s="88"/>
      <c r="J453" s="88"/>
      <c r="K453" s="88"/>
      <c r="L453" s="88"/>
      <c r="M453" s="88"/>
      <c r="N453" s="16"/>
    </row>
    <row r="454" spans="5:14" s="3" customFormat="1" ht="17.5" customHeight="1">
      <c r="E454" s="88"/>
      <c r="F454" s="88"/>
      <c r="G454" s="88"/>
      <c r="H454" s="88"/>
      <c r="I454" s="88"/>
      <c r="J454" s="88"/>
      <c r="K454" s="88"/>
      <c r="L454" s="88"/>
      <c r="M454" s="88"/>
      <c r="N454" s="16"/>
    </row>
    <row r="455" spans="5:14" s="3" customFormat="1" ht="17.5" customHeight="1">
      <c r="E455" s="88"/>
      <c r="F455" s="88"/>
      <c r="G455" s="88"/>
      <c r="H455" s="88"/>
      <c r="I455" s="88"/>
      <c r="J455" s="88"/>
      <c r="K455" s="88"/>
      <c r="L455" s="88"/>
      <c r="M455" s="88"/>
      <c r="N455" s="16"/>
    </row>
    <row r="456" spans="5:14" s="3" customFormat="1" ht="17.5" customHeight="1">
      <c r="E456" s="88"/>
      <c r="F456" s="88"/>
      <c r="G456" s="88"/>
      <c r="H456" s="88"/>
      <c r="I456" s="88"/>
      <c r="J456" s="88"/>
      <c r="K456" s="88"/>
      <c r="L456" s="88"/>
      <c r="M456" s="88"/>
      <c r="N456" s="16"/>
    </row>
    <row r="457" spans="5:14" s="3" customFormat="1" ht="17.5" customHeight="1">
      <c r="E457" s="88"/>
      <c r="F457" s="88"/>
      <c r="G457" s="88"/>
      <c r="H457" s="88"/>
      <c r="I457" s="88"/>
      <c r="J457" s="88"/>
      <c r="K457" s="88"/>
      <c r="L457" s="88"/>
      <c r="M457" s="88"/>
      <c r="N457" s="16"/>
    </row>
    <row r="458" spans="5:14" s="3" customFormat="1" ht="17.5" customHeight="1">
      <c r="E458" s="88"/>
      <c r="F458" s="88"/>
      <c r="G458" s="88"/>
      <c r="H458" s="88"/>
      <c r="I458" s="88"/>
      <c r="J458" s="88"/>
      <c r="K458" s="88"/>
      <c r="L458" s="88"/>
      <c r="M458" s="88"/>
      <c r="N458" s="16"/>
    </row>
    <row r="459" spans="5:14" s="3" customFormat="1" ht="17.5" customHeight="1">
      <c r="E459" s="88"/>
      <c r="F459" s="88"/>
      <c r="G459" s="88"/>
      <c r="H459" s="88"/>
      <c r="I459" s="88"/>
      <c r="J459" s="88"/>
      <c r="K459" s="88"/>
      <c r="L459" s="88"/>
      <c r="M459" s="88"/>
      <c r="N459" s="16"/>
    </row>
    <row r="460" spans="5:14" s="3" customFormat="1" ht="17.5" customHeight="1">
      <c r="E460" s="88"/>
      <c r="F460" s="88"/>
      <c r="G460" s="88"/>
      <c r="H460" s="88"/>
      <c r="I460" s="88"/>
      <c r="J460" s="88"/>
      <c r="K460" s="88"/>
      <c r="L460" s="88"/>
      <c r="M460" s="88"/>
      <c r="N460" s="16"/>
    </row>
    <row r="461" spans="5:14" s="3" customFormat="1" ht="17.5" customHeight="1">
      <c r="E461" s="88"/>
      <c r="F461" s="88"/>
      <c r="G461" s="88"/>
      <c r="H461" s="88"/>
      <c r="I461" s="88"/>
      <c r="J461" s="88"/>
      <c r="K461" s="88"/>
      <c r="L461" s="88"/>
      <c r="M461" s="88"/>
      <c r="N461" s="16"/>
    </row>
    <row r="462" spans="5:14" s="3" customFormat="1" ht="17.5" customHeight="1">
      <c r="E462" s="88"/>
      <c r="F462" s="88"/>
      <c r="G462" s="88"/>
      <c r="H462" s="88"/>
      <c r="I462" s="88"/>
      <c r="J462" s="88"/>
      <c r="K462" s="88"/>
      <c r="L462" s="88"/>
      <c r="M462" s="88"/>
      <c r="N462" s="16"/>
    </row>
    <row r="463" spans="5:14" s="3" customFormat="1" ht="17.5" customHeight="1">
      <c r="E463" s="88"/>
      <c r="F463" s="88"/>
      <c r="G463" s="88"/>
      <c r="H463" s="88"/>
      <c r="I463" s="88"/>
      <c r="J463" s="88"/>
      <c r="K463" s="88"/>
      <c r="L463" s="88"/>
      <c r="M463" s="88"/>
      <c r="N463" s="16"/>
    </row>
    <row r="464" spans="5:14" s="3" customFormat="1" ht="17.5" customHeight="1">
      <c r="E464" s="88"/>
      <c r="F464" s="88"/>
      <c r="G464" s="88"/>
      <c r="H464" s="88"/>
      <c r="I464" s="88"/>
      <c r="J464" s="88"/>
      <c r="K464" s="88"/>
      <c r="L464" s="88"/>
      <c r="M464" s="88"/>
      <c r="N464" s="16"/>
    </row>
    <row r="465" spans="5:14" s="3" customFormat="1" ht="17.5" customHeight="1">
      <c r="E465" s="88"/>
      <c r="F465" s="88"/>
      <c r="G465" s="88"/>
      <c r="H465" s="88"/>
      <c r="I465" s="88"/>
      <c r="J465" s="88"/>
      <c r="K465" s="88"/>
      <c r="L465" s="88"/>
      <c r="M465" s="88"/>
      <c r="N465" s="16"/>
    </row>
    <row r="466" spans="5:14" s="3" customFormat="1" ht="17.5" customHeight="1">
      <c r="E466" s="88"/>
      <c r="F466" s="88"/>
      <c r="G466" s="88"/>
      <c r="H466" s="88"/>
      <c r="I466" s="88"/>
      <c r="J466" s="88"/>
      <c r="K466" s="88"/>
      <c r="L466" s="88"/>
      <c r="M466" s="88"/>
      <c r="N466" s="16"/>
    </row>
    <row r="467" spans="5:14" s="3" customFormat="1" ht="17.5" customHeight="1">
      <c r="E467" s="88"/>
      <c r="F467" s="88"/>
      <c r="G467" s="88"/>
      <c r="H467" s="88"/>
      <c r="I467" s="88"/>
      <c r="J467" s="88"/>
      <c r="K467" s="88"/>
      <c r="L467" s="88"/>
      <c r="M467" s="88"/>
      <c r="N467" s="16"/>
    </row>
    <row r="468" spans="5:14" s="3" customFormat="1" ht="17.5" customHeight="1">
      <c r="E468" s="88"/>
      <c r="F468" s="88"/>
      <c r="G468" s="88"/>
      <c r="H468" s="88"/>
      <c r="I468" s="88"/>
      <c r="J468" s="88"/>
      <c r="K468" s="88"/>
      <c r="L468" s="88"/>
      <c r="M468" s="88"/>
      <c r="N468" s="16"/>
    </row>
    <row r="469" spans="5:14" s="3" customFormat="1" ht="17.5" customHeight="1">
      <c r="E469" s="88"/>
      <c r="F469" s="88"/>
      <c r="G469" s="88"/>
      <c r="H469" s="88"/>
      <c r="I469" s="88"/>
      <c r="J469" s="88"/>
      <c r="K469" s="88"/>
      <c r="L469" s="88"/>
      <c r="M469" s="88"/>
      <c r="N469" s="16"/>
    </row>
    <row r="470" spans="5:14" s="3" customFormat="1" ht="17.5" customHeight="1">
      <c r="E470" s="88"/>
      <c r="F470" s="88"/>
      <c r="G470" s="88"/>
      <c r="H470" s="88"/>
      <c r="I470" s="88"/>
      <c r="J470" s="88"/>
      <c r="K470" s="88"/>
      <c r="L470" s="88"/>
      <c r="M470" s="88"/>
      <c r="N470" s="16"/>
    </row>
    <row r="471" spans="5:14" s="3" customFormat="1" ht="17.5" customHeight="1">
      <c r="E471" s="88"/>
      <c r="F471" s="88"/>
      <c r="G471" s="88"/>
      <c r="H471" s="88"/>
      <c r="I471" s="88"/>
      <c r="J471" s="88"/>
      <c r="K471" s="88"/>
      <c r="L471" s="88"/>
      <c r="M471" s="88"/>
      <c r="N471" s="16"/>
    </row>
    <row r="472" spans="5:14" s="3" customFormat="1" ht="17.5" customHeight="1">
      <c r="E472" s="88"/>
      <c r="F472" s="88"/>
      <c r="G472" s="88"/>
      <c r="H472" s="88"/>
      <c r="I472" s="88"/>
      <c r="J472" s="88"/>
      <c r="K472" s="88"/>
      <c r="L472" s="88"/>
      <c r="M472" s="88"/>
      <c r="N472" s="16"/>
    </row>
    <row r="473" spans="5:14" s="3" customFormat="1" ht="17.5" customHeight="1">
      <c r="E473" s="88"/>
      <c r="F473" s="88"/>
      <c r="G473" s="88"/>
      <c r="H473" s="88"/>
      <c r="I473" s="88"/>
      <c r="J473" s="88"/>
      <c r="K473" s="88"/>
      <c r="L473" s="88"/>
      <c r="M473" s="88"/>
      <c r="N473" s="16"/>
    </row>
    <row r="474" spans="5:14" s="3" customFormat="1" ht="17.5" customHeight="1">
      <c r="E474" s="88"/>
      <c r="F474" s="88"/>
      <c r="G474" s="88"/>
      <c r="H474" s="88"/>
      <c r="I474" s="88"/>
      <c r="J474" s="88"/>
      <c r="K474" s="88"/>
      <c r="L474" s="88"/>
      <c r="M474" s="88"/>
      <c r="N474" s="16"/>
    </row>
    <row r="475" spans="5:14" s="3" customFormat="1" ht="17.5" customHeight="1">
      <c r="E475" s="88"/>
      <c r="F475" s="88"/>
      <c r="G475" s="88"/>
      <c r="H475" s="88"/>
      <c r="I475" s="88"/>
      <c r="J475" s="88"/>
      <c r="K475" s="88"/>
      <c r="L475" s="88"/>
      <c r="M475" s="88"/>
      <c r="N475" s="16"/>
    </row>
    <row r="476" spans="5:14" s="3" customFormat="1" ht="17.5" customHeight="1">
      <c r="E476" s="88"/>
      <c r="F476" s="88"/>
      <c r="G476" s="88"/>
      <c r="H476" s="88"/>
      <c r="I476" s="88"/>
      <c r="J476" s="88"/>
      <c r="K476" s="88"/>
      <c r="L476" s="88"/>
      <c r="M476" s="88"/>
      <c r="N476" s="16"/>
    </row>
    <row r="477" spans="5:14" s="3" customFormat="1" ht="17.5" customHeight="1">
      <c r="E477" s="88"/>
      <c r="F477" s="88"/>
      <c r="G477" s="88"/>
      <c r="H477" s="88"/>
      <c r="I477" s="88"/>
      <c r="J477" s="88"/>
      <c r="K477" s="88"/>
      <c r="L477" s="88"/>
      <c r="M477" s="88"/>
      <c r="N477" s="16"/>
    </row>
    <row r="478" spans="5:14" s="3" customFormat="1" ht="17.5" customHeight="1">
      <c r="E478" s="88"/>
      <c r="F478" s="88"/>
      <c r="G478" s="88"/>
      <c r="H478" s="88"/>
      <c r="I478" s="88"/>
      <c r="J478" s="88"/>
      <c r="K478" s="88"/>
      <c r="L478" s="88"/>
      <c r="M478" s="88"/>
      <c r="N478" s="16"/>
    </row>
    <row r="479" spans="5:14" s="3" customFormat="1" ht="17.5" customHeight="1">
      <c r="E479" s="88"/>
      <c r="F479" s="88"/>
      <c r="G479" s="88"/>
      <c r="H479" s="88"/>
      <c r="I479" s="88"/>
      <c r="J479" s="88"/>
      <c r="K479" s="88"/>
      <c r="L479" s="88"/>
      <c r="M479" s="88"/>
      <c r="N479" s="16"/>
    </row>
    <row r="480" spans="5:14" s="3" customFormat="1" ht="17.5" customHeight="1">
      <c r="E480" s="88"/>
      <c r="F480" s="88"/>
      <c r="G480" s="88"/>
      <c r="H480" s="88"/>
      <c r="I480" s="88"/>
      <c r="J480" s="88"/>
      <c r="K480" s="88"/>
      <c r="L480" s="88"/>
      <c r="M480" s="88"/>
      <c r="N480" s="16"/>
    </row>
    <row r="481" spans="5:14" s="3" customFormat="1" ht="17.5" customHeight="1">
      <c r="E481" s="88"/>
      <c r="F481" s="88"/>
      <c r="G481" s="88"/>
      <c r="H481" s="88"/>
      <c r="I481" s="88"/>
      <c r="J481" s="88"/>
      <c r="K481" s="88"/>
      <c r="L481" s="88"/>
      <c r="M481" s="88"/>
      <c r="N481" s="16"/>
    </row>
    <row r="482" spans="5:14" s="3" customFormat="1" ht="17.5" customHeight="1">
      <c r="E482" s="88"/>
      <c r="F482" s="88"/>
      <c r="G482" s="88"/>
      <c r="H482" s="88"/>
      <c r="I482" s="88"/>
      <c r="J482" s="88"/>
      <c r="K482" s="88"/>
      <c r="L482" s="88"/>
      <c r="M482" s="88"/>
      <c r="N482" s="16"/>
    </row>
    <row r="483" spans="5:14" s="3" customFormat="1" ht="17.5" customHeight="1">
      <c r="E483" s="88"/>
      <c r="F483" s="88"/>
      <c r="G483" s="88"/>
      <c r="H483" s="88"/>
      <c r="I483" s="88"/>
      <c r="J483" s="88"/>
      <c r="K483" s="88"/>
      <c r="L483" s="88"/>
      <c r="M483" s="88"/>
      <c r="N483" s="16"/>
    </row>
    <row r="484" spans="5:14" s="3" customFormat="1" ht="17.5" customHeight="1">
      <c r="E484" s="88"/>
      <c r="F484" s="88"/>
      <c r="G484" s="88"/>
      <c r="H484" s="88"/>
      <c r="I484" s="88"/>
      <c r="J484" s="88"/>
      <c r="K484" s="88"/>
      <c r="L484" s="88"/>
      <c r="M484" s="88"/>
      <c r="N484" s="16"/>
    </row>
    <row r="485" spans="5:14" s="3" customFormat="1" ht="17.5" customHeight="1">
      <c r="E485" s="88"/>
      <c r="F485" s="88"/>
      <c r="G485" s="88"/>
      <c r="H485" s="88"/>
      <c r="I485" s="88"/>
      <c r="J485" s="88"/>
      <c r="K485" s="88"/>
      <c r="L485" s="88"/>
      <c r="M485" s="88"/>
      <c r="N485" s="16"/>
    </row>
    <row r="486" spans="5:14" s="3" customFormat="1" ht="17.5" customHeight="1">
      <c r="E486" s="88"/>
      <c r="F486" s="88"/>
      <c r="G486" s="88"/>
      <c r="H486" s="88"/>
      <c r="I486" s="88"/>
      <c r="J486" s="88"/>
      <c r="K486" s="88"/>
      <c r="L486" s="88"/>
      <c r="M486" s="88"/>
      <c r="N486" s="16"/>
    </row>
    <row r="487" spans="5:14" s="3" customFormat="1" ht="17.5" customHeight="1">
      <c r="E487" s="88"/>
      <c r="F487" s="88"/>
      <c r="G487" s="88"/>
      <c r="H487" s="88"/>
      <c r="I487" s="88"/>
      <c r="J487" s="88"/>
      <c r="K487" s="88"/>
      <c r="L487" s="88"/>
      <c r="M487" s="88"/>
      <c r="N487" s="16"/>
    </row>
    <row r="488" spans="5:14" s="3" customFormat="1" ht="17.5" customHeight="1">
      <c r="E488" s="88"/>
      <c r="F488" s="88"/>
      <c r="G488" s="88"/>
      <c r="H488" s="88"/>
      <c r="I488" s="88"/>
      <c r="J488" s="88"/>
      <c r="K488" s="88"/>
      <c r="L488" s="88"/>
      <c r="M488" s="88"/>
      <c r="N488" s="16"/>
    </row>
    <row r="489" spans="5:14" s="3" customFormat="1" ht="17.5" customHeight="1">
      <c r="E489" s="88"/>
      <c r="F489" s="88"/>
      <c r="G489" s="88"/>
      <c r="H489" s="88"/>
      <c r="I489" s="88"/>
      <c r="J489" s="88"/>
      <c r="K489" s="88"/>
      <c r="L489" s="88"/>
      <c r="M489" s="88"/>
      <c r="N489" s="16"/>
    </row>
    <row r="490" spans="5:14" s="3" customFormat="1" ht="17.5" customHeight="1">
      <c r="E490" s="88"/>
      <c r="F490" s="88"/>
      <c r="G490" s="88"/>
      <c r="H490" s="88"/>
      <c r="I490" s="88"/>
      <c r="J490" s="88"/>
      <c r="K490" s="88"/>
      <c r="L490" s="88"/>
      <c r="M490" s="88"/>
      <c r="N490" s="16"/>
    </row>
    <row r="491" spans="5:14" s="3" customFormat="1" ht="17.5" customHeight="1">
      <c r="E491" s="88"/>
      <c r="F491" s="88"/>
      <c r="G491" s="88"/>
      <c r="H491" s="88"/>
      <c r="I491" s="88"/>
      <c r="J491" s="88"/>
      <c r="K491" s="88"/>
      <c r="L491" s="88"/>
      <c r="M491" s="88"/>
      <c r="N491" s="16"/>
    </row>
    <row r="492" spans="5:14" s="3" customFormat="1" ht="17.5" customHeight="1">
      <c r="E492" s="88"/>
      <c r="F492" s="88"/>
      <c r="G492" s="88"/>
      <c r="H492" s="88"/>
      <c r="I492" s="88"/>
      <c r="J492" s="88"/>
      <c r="K492" s="88"/>
      <c r="L492" s="88"/>
      <c r="M492" s="88"/>
      <c r="N492" s="16"/>
    </row>
    <row r="493" spans="5:14" s="3" customFormat="1" ht="17.5" customHeight="1">
      <c r="E493" s="88"/>
      <c r="F493" s="88"/>
      <c r="G493" s="88"/>
      <c r="H493" s="88"/>
      <c r="I493" s="88"/>
      <c r="J493" s="88"/>
      <c r="K493" s="88"/>
      <c r="L493" s="88"/>
      <c r="M493" s="88"/>
      <c r="N493" s="16"/>
    </row>
    <row r="494" spans="5:14" s="3" customFormat="1" ht="17.5" customHeight="1">
      <c r="E494" s="88"/>
      <c r="F494" s="88"/>
      <c r="G494" s="88"/>
      <c r="H494" s="88"/>
      <c r="I494" s="88"/>
      <c r="J494" s="88"/>
      <c r="K494" s="88"/>
      <c r="L494" s="88"/>
      <c r="M494" s="88"/>
      <c r="N494" s="16"/>
    </row>
    <row r="495" spans="5:14" s="3" customFormat="1" ht="17.5" customHeight="1">
      <c r="E495" s="88"/>
      <c r="F495" s="88"/>
      <c r="G495" s="88"/>
      <c r="H495" s="88"/>
      <c r="I495" s="88"/>
      <c r="J495" s="88"/>
      <c r="K495" s="88"/>
      <c r="L495" s="88"/>
      <c r="M495" s="88"/>
      <c r="N495" s="16"/>
    </row>
    <row r="496" spans="5:14" s="3" customFormat="1" ht="17.5" customHeight="1">
      <c r="E496" s="88"/>
      <c r="F496" s="88"/>
      <c r="G496" s="88"/>
      <c r="H496" s="88"/>
      <c r="I496" s="88"/>
      <c r="J496" s="88"/>
      <c r="K496" s="88"/>
      <c r="L496" s="88"/>
      <c r="M496" s="88"/>
      <c r="N496" s="16"/>
    </row>
    <row r="497" spans="5:14" s="3" customFormat="1" ht="17.5" customHeight="1">
      <c r="E497" s="88"/>
      <c r="F497" s="88"/>
      <c r="G497" s="88"/>
      <c r="H497" s="88"/>
      <c r="I497" s="88"/>
      <c r="J497" s="88"/>
      <c r="K497" s="88"/>
      <c r="L497" s="88"/>
      <c r="M497" s="88"/>
      <c r="N497" s="16"/>
    </row>
    <row r="498" spans="5:14" s="3" customFormat="1" ht="17.5" customHeight="1">
      <c r="E498" s="88"/>
      <c r="F498" s="88"/>
      <c r="G498" s="88"/>
      <c r="H498" s="88"/>
      <c r="I498" s="88"/>
      <c r="J498" s="88"/>
      <c r="K498" s="88"/>
      <c r="L498" s="88"/>
      <c r="M498" s="88"/>
      <c r="N498" s="16"/>
    </row>
    <row r="499" spans="5:14" s="3" customFormat="1" ht="17.5" customHeight="1">
      <c r="E499" s="88"/>
      <c r="F499" s="88"/>
      <c r="G499" s="88"/>
      <c r="H499" s="88"/>
      <c r="I499" s="88"/>
      <c r="J499" s="88"/>
      <c r="K499" s="88"/>
      <c r="L499" s="88"/>
      <c r="M499" s="88"/>
      <c r="N499" s="16"/>
    </row>
    <row r="500" spans="5:14" s="3" customFormat="1" ht="17.5" customHeight="1">
      <c r="E500" s="88"/>
      <c r="F500" s="88"/>
      <c r="G500" s="88"/>
      <c r="H500" s="88"/>
      <c r="I500" s="88"/>
      <c r="J500" s="88"/>
      <c r="K500" s="88"/>
      <c r="L500" s="88"/>
      <c r="M500" s="88"/>
      <c r="N500" s="16"/>
    </row>
    <row r="501" spans="5:14" s="3" customFormat="1" ht="17.5" customHeight="1">
      <c r="E501" s="88"/>
      <c r="F501" s="88"/>
      <c r="G501" s="88"/>
      <c r="H501" s="88"/>
      <c r="I501" s="88"/>
      <c r="J501" s="88"/>
      <c r="K501" s="88"/>
      <c r="L501" s="88"/>
      <c r="M501" s="88"/>
      <c r="N501" s="16"/>
    </row>
    <row r="502" spans="5:14" s="3" customFormat="1" ht="17.5" customHeight="1">
      <c r="E502" s="88"/>
      <c r="F502" s="88"/>
      <c r="G502" s="88"/>
      <c r="H502" s="88"/>
      <c r="I502" s="88"/>
      <c r="J502" s="88"/>
      <c r="K502" s="88"/>
      <c r="L502" s="88"/>
      <c r="M502" s="88"/>
      <c r="N502" s="16"/>
    </row>
    <row r="503" spans="5:14" s="3" customFormat="1" ht="17.5" customHeight="1">
      <c r="E503" s="88"/>
      <c r="F503" s="88"/>
      <c r="G503" s="88"/>
      <c r="H503" s="88"/>
      <c r="I503" s="88"/>
      <c r="J503" s="88"/>
      <c r="K503" s="88"/>
      <c r="L503" s="88"/>
      <c r="M503" s="88"/>
      <c r="N503" s="16"/>
    </row>
    <row r="504" spans="5:14" s="3" customFormat="1" ht="17.5" customHeight="1">
      <c r="E504" s="88"/>
      <c r="F504" s="88"/>
      <c r="G504" s="88"/>
      <c r="H504" s="88"/>
      <c r="I504" s="88"/>
      <c r="J504" s="88"/>
      <c r="K504" s="88"/>
      <c r="L504" s="88"/>
      <c r="M504" s="88"/>
      <c r="N504" s="16"/>
    </row>
    <row r="505" spans="5:14" s="3" customFormat="1" ht="17.5" customHeight="1">
      <c r="E505" s="88"/>
      <c r="F505" s="88"/>
      <c r="G505" s="88"/>
      <c r="H505" s="88"/>
      <c r="I505" s="88"/>
      <c r="J505" s="88"/>
      <c r="K505" s="88"/>
      <c r="L505" s="88"/>
      <c r="M505" s="88"/>
      <c r="N505" s="16"/>
    </row>
    <row r="506" spans="5:14" s="3" customFormat="1" ht="17.5" customHeight="1">
      <c r="E506" s="88"/>
      <c r="F506" s="88"/>
      <c r="G506" s="88"/>
      <c r="H506" s="88"/>
      <c r="I506" s="88"/>
      <c r="J506" s="88"/>
      <c r="K506" s="88"/>
      <c r="L506" s="88"/>
      <c r="M506" s="88"/>
      <c r="N506" s="16"/>
    </row>
    <row r="507" spans="5:14" s="3" customFormat="1" ht="17.5" customHeight="1">
      <c r="E507" s="88"/>
      <c r="F507" s="88"/>
      <c r="G507" s="88"/>
      <c r="H507" s="88"/>
      <c r="I507" s="88"/>
      <c r="J507" s="88"/>
      <c r="K507" s="88"/>
      <c r="L507" s="88"/>
      <c r="M507" s="88"/>
      <c r="N507" s="16"/>
    </row>
    <row r="508" spans="5:14" s="3" customFormat="1" ht="17.5" customHeight="1">
      <c r="E508" s="88"/>
      <c r="F508" s="88"/>
      <c r="G508" s="88"/>
      <c r="H508" s="88"/>
      <c r="I508" s="88"/>
      <c r="J508" s="88"/>
      <c r="K508" s="88"/>
      <c r="L508" s="88"/>
      <c r="M508" s="88"/>
      <c r="N508" s="16"/>
    </row>
    <row r="509" spans="5:14" s="3" customFormat="1" ht="17.5" customHeight="1">
      <c r="E509" s="88"/>
      <c r="F509" s="88"/>
      <c r="G509" s="88"/>
      <c r="H509" s="88"/>
      <c r="I509" s="88"/>
      <c r="J509" s="88"/>
      <c r="K509" s="88"/>
      <c r="L509" s="88"/>
      <c r="M509" s="88"/>
      <c r="N509" s="16"/>
    </row>
    <row r="510" spans="5:14" s="3" customFormat="1" ht="17.5" customHeight="1">
      <c r="E510" s="88"/>
      <c r="F510" s="88"/>
      <c r="G510" s="88"/>
      <c r="H510" s="88"/>
      <c r="I510" s="88"/>
      <c r="J510" s="88"/>
      <c r="K510" s="88"/>
      <c r="L510" s="88"/>
      <c r="M510" s="88"/>
      <c r="N510" s="16"/>
    </row>
    <row r="511" spans="5:14" s="3" customFormat="1" ht="17.5" customHeight="1">
      <c r="E511" s="88"/>
      <c r="F511" s="88"/>
      <c r="G511" s="88"/>
      <c r="H511" s="88"/>
      <c r="I511" s="88"/>
      <c r="J511" s="88"/>
      <c r="K511" s="88"/>
      <c r="L511" s="88"/>
      <c r="M511" s="88"/>
      <c r="N511" s="16"/>
    </row>
    <row r="512" spans="5:14" s="3" customFormat="1" ht="17.5" customHeight="1">
      <c r="E512" s="88"/>
      <c r="F512" s="88"/>
      <c r="G512" s="88"/>
      <c r="H512" s="88"/>
      <c r="I512" s="88"/>
      <c r="J512" s="88"/>
      <c r="K512" s="88"/>
      <c r="L512" s="88"/>
      <c r="M512" s="88"/>
      <c r="N512" s="16"/>
    </row>
    <row r="513" spans="5:14" s="3" customFormat="1" ht="17.5" customHeight="1">
      <c r="E513" s="88"/>
      <c r="F513" s="88"/>
      <c r="G513" s="88"/>
      <c r="H513" s="88"/>
      <c r="I513" s="88"/>
      <c r="J513" s="88"/>
      <c r="K513" s="88"/>
      <c r="L513" s="88"/>
      <c r="M513" s="88"/>
      <c r="N513" s="16"/>
    </row>
    <row r="514" spans="5:14" s="3" customFormat="1" ht="17.5" customHeight="1">
      <c r="E514" s="88"/>
      <c r="F514" s="88"/>
      <c r="G514" s="88"/>
      <c r="H514" s="88"/>
      <c r="I514" s="88"/>
      <c r="J514" s="88"/>
      <c r="K514" s="88"/>
      <c r="L514" s="88"/>
      <c r="M514" s="88"/>
      <c r="N514" s="16"/>
    </row>
    <row r="515" spans="5:14" s="3" customFormat="1" ht="17.5" customHeight="1">
      <c r="E515" s="88"/>
      <c r="F515" s="88"/>
      <c r="G515" s="88"/>
      <c r="H515" s="88"/>
      <c r="I515" s="88"/>
      <c r="J515" s="88"/>
      <c r="K515" s="88"/>
      <c r="L515" s="88"/>
      <c r="M515" s="88"/>
      <c r="N515" s="16"/>
    </row>
    <row r="516" spans="5:14" s="3" customFormat="1" ht="17.5" customHeight="1">
      <c r="E516" s="88"/>
      <c r="F516" s="88"/>
      <c r="G516" s="88"/>
      <c r="H516" s="88"/>
      <c r="I516" s="88"/>
      <c r="J516" s="88"/>
      <c r="K516" s="88"/>
      <c r="L516" s="88"/>
      <c r="M516" s="88"/>
      <c r="N516" s="16"/>
    </row>
    <row r="517" spans="5:14" s="3" customFormat="1" ht="17.5" customHeight="1">
      <c r="E517" s="88"/>
      <c r="F517" s="88"/>
      <c r="G517" s="88"/>
      <c r="H517" s="88"/>
      <c r="I517" s="88"/>
      <c r="J517" s="88"/>
      <c r="K517" s="88"/>
      <c r="L517" s="88"/>
      <c r="M517" s="88"/>
      <c r="N517" s="16"/>
    </row>
    <row r="518" spans="5:14" s="3" customFormat="1" ht="17.5" customHeight="1">
      <c r="E518" s="88"/>
      <c r="F518" s="88"/>
      <c r="G518" s="88"/>
      <c r="H518" s="88"/>
      <c r="I518" s="88"/>
      <c r="J518" s="88"/>
      <c r="K518" s="88"/>
      <c r="L518" s="88"/>
      <c r="M518" s="88"/>
      <c r="N518" s="16"/>
    </row>
    <row r="519" spans="5:14" s="3" customFormat="1" ht="17.5" customHeight="1">
      <c r="E519" s="88"/>
      <c r="F519" s="88"/>
      <c r="G519" s="88"/>
      <c r="H519" s="88"/>
      <c r="I519" s="88"/>
      <c r="J519" s="88"/>
      <c r="K519" s="88"/>
      <c r="L519" s="88"/>
      <c r="M519" s="88"/>
      <c r="N519" s="16"/>
    </row>
    <row r="520" spans="5:14" s="3" customFormat="1" ht="17.5" customHeight="1">
      <c r="E520" s="88"/>
      <c r="F520" s="88"/>
      <c r="G520" s="88"/>
      <c r="H520" s="88"/>
      <c r="I520" s="88"/>
      <c r="J520" s="88"/>
      <c r="K520" s="88"/>
      <c r="L520" s="88"/>
      <c r="M520" s="88"/>
      <c r="N520" s="16"/>
    </row>
    <row r="521" spans="5:14" s="3" customFormat="1" ht="17.5" customHeight="1">
      <c r="E521" s="88"/>
      <c r="F521" s="88"/>
      <c r="G521" s="88"/>
      <c r="H521" s="88"/>
      <c r="I521" s="88"/>
      <c r="J521" s="88"/>
      <c r="K521" s="88"/>
      <c r="L521" s="88"/>
      <c r="M521" s="88"/>
      <c r="N521" s="16"/>
    </row>
    <row r="522" spans="5:14" s="3" customFormat="1" ht="17.5" customHeight="1">
      <c r="E522" s="88"/>
      <c r="F522" s="88"/>
      <c r="G522" s="88"/>
      <c r="H522" s="88"/>
      <c r="I522" s="88"/>
      <c r="J522" s="88"/>
      <c r="K522" s="88"/>
      <c r="L522" s="88"/>
      <c r="M522" s="88"/>
      <c r="N522" s="16"/>
    </row>
    <row r="523" spans="5:14" s="3" customFormat="1" ht="17.5" customHeight="1">
      <c r="E523" s="88"/>
      <c r="F523" s="88"/>
      <c r="G523" s="88"/>
      <c r="H523" s="88"/>
      <c r="I523" s="88"/>
      <c r="J523" s="88"/>
      <c r="K523" s="88"/>
      <c r="L523" s="88"/>
      <c r="M523" s="88"/>
      <c r="N523" s="16"/>
    </row>
    <row r="524" spans="5:14" s="3" customFormat="1" ht="17.5" customHeight="1">
      <c r="E524" s="88"/>
      <c r="F524" s="88"/>
      <c r="G524" s="88"/>
      <c r="H524" s="88"/>
      <c r="I524" s="88"/>
      <c r="J524" s="88"/>
      <c r="K524" s="88"/>
      <c r="L524" s="88"/>
      <c r="M524" s="88"/>
      <c r="N524" s="16"/>
    </row>
    <row r="525" spans="5:14" s="3" customFormat="1" ht="17.5" customHeight="1">
      <c r="E525" s="88"/>
      <c r="F525" s="88"/>
      <c r="G525" s="88"/>
      <c r="H525" s="88"/>
      <c r="I525" s="88"/>
      <c r="J525" s="88"/>
      <c r="K525" s="88"/>
      <c r="L525" s="88"/>
      <c r="M525" s="88"/>
      <c r="N525" s="16"/>
    </row>
    <row r="526" spans="5:14" s="3" customFormat="1" ht="17.5" customHeight="1">
      <c r="E526" s="88"/>
      <c r="F526" s="88"/>
      <c r="G526" s="88"/>
      <c r="H526" s="88"/>
      <c r="I526" s="88"/>
      <c r="J526" s="88"/>
      <c r="K526" s="88"/>
      <c r="L526" s="88"/>
      <c r="M526" s="88"/>
      <c r="N526" s="16"/>
    </row>
    <row r="527" spans="5:14" s="3" customFormat="1" ht="17.5" customHeight="1">
      <c r="E527" s="88"/>
      <c r="F527" s="88"/>
      <c r="G527" s="88"/>
      <c r="H527" s="88"/>
      <c r="I527" s="88"/>
      <c r="J527" s="88"/>
      <c r="K527" s="88"/>
      <c r="L527" s="88"/>
      <c r="M527" s="88"/>
      <c r="N527" s="16"/>
    </row>
    <row r="528" spans="5:14" s="3" customFormat="1" ht="17.5" customHeight="1">
      <c r="E528" s="88"/>
      <c r="F528" s="88"/>
      <c r="G528" s="88"/>
      <c r="H528" s="88"/>
      <c r="I528" s="88"/>
      <c r="J528" s="88"/>
      <c r="K528" s="88"/>
      <c r="L528" s="88"/>
      <c r="M528" s="88"/>
      <c r="N528" s="16"/>
    </row>
    <row r="529" spans="5:14" s="3" customFormat="1" ht="17.5" customHeight="1">
      <c r="E529" s="88"/>
      <c r="F529" s="88"/>
      <c r="G529" s="88"/>
      <c r="H529" s="88"/>
      <c r="I529" s="88"/>
      <c r="J529" s="88"/>
      <c r="K529" s="88"/>
      <c r="L529" s="88"/>
      <c r="M529" s="88"/>
      <c r="N529" s="16"/>
    </row>
    <row r="530" spans="5:14" s="3" customFormat="1" ht="17.5" customHeight="1">
      <c r="E530" s="88"/>
      <c r="F530" s="88"/>
      <c r="G530" s="88"/>
      <c r="H530" s="88"/>
      <c r="I530" s="88"/>
      <c r="J530" s="88"/>
      <c r="K530" s="88"/>
      <c r="L530" s="88"/>
      <c r="M530" s="88"/>
      <c r="N530" s="16"/>
    </row>
    <row r="531" spans="5:14" s="3" customFormat="1" ht="17.5" customHeight="1">
      <c r="E531" s="88"/>
      <c r="F531" s="88"/>
      <c r="G531" s="88"/>
      <c r="H531" s="88"/>
      <c r="I531" s="88"/>
      <c r="J531" s="88"/>
      <c r="K531" s="88"/>
      <c r="L531" s="88"/>
      <c r="M531" s="88"/>
      <c r="N531" s="16"/>
    </row>
    <row r="532" spans="5:14" s="3" customFormat="1" ht="17.5" customHeight="1">
      <c r="E532" s="88"/>
      <c r="F532" s="88"/>
      <c r="G532" s="88"/>
      <c r="H532" s="88"/>
      <c r="I532" s="88"/>
      <c r="J532" s="88"/>
      <c r="K532" s="88"/>
      <c r="L532" s="88"/>
      <c r="M532" s="88"/>
      <c r="N532" s="16"/>
    </row>
    <row r="533" spans="5:14" s="3" customFormat="1" ht="17.5" customHeight="1">
      <c r="E533" s="88"/>
      <c r="F533" s="88"/>
      <c r="G533" s="88"/>
      <c r="H533" s="88"/>
      <c r="I533" s="88"/>
      <c r="J533" s="88"/>
      <c r="K533" s="88"/>
      <c r="L533" s="88"/>
      <c r="M533" s="88"/>
      <c r="N533" s="16"/>
    </row>
    <row r="534" spans="5:14" s="3" customFormat="1" ht="17.5" customHeight="1">
      <c r="E534" s="88"/>
      <c r="F534" s="88"/>
      <c r="G534" s="88"/>
      <c r="H534" s="88"/>
      <c r="I534" s="88"/>
      <c r="J534" s="88"/>
      <c r="K534" s="88"/>
      <c r="L534" s="88"/>
      <c r="M534" s="88"/>
      <c r="N534" s="16"/>
    </row>
    <row r="535" spans="5:14" s="3" customFormat="1" ht="17.5" customHeight="1">
      <c r="E535" s="88"/>
      <c r="F535" s="88"/>
      <c r="G535" s="88"/>
      <c r="H535" s="88"/>
      <c r="I535" s="88"/>
      <c r="J535" s="88"/>
      <c r="K535" s="88"/>
      <c r="L535" s="88"/>
      <c r="M535" s="88"/>
      <c r="N535" s="16"/>
    </row>
    <row r="536" spans="5:14" s="3" customFormat="1" ht="17.5" customHeight="1">
      <c r="E536" s="88"/>
      <c r="F536" s="88"/>
      <c r="G536" s="88"/>
      <c r="H536" s="88"/>
      <c r="I536" s="88"/>
      <c r="J536" s="88"/>
      <c r="K536" s="88"/>
      <c r="L536" s="88"/>
      <c r="M536" s="88"/>
      <c r="N536" s="16"/>
    </row>
    <row r="537" spans="5:14" s="3" customFormat="1" ht="17.5" customHeight="1">
      <c r="E537" s="88"/>
      <c r="F537" s="88"/>
      <c r="G537" s="88"/>
      <c r="H537" s="88"/>
      <c r="I537" s="88"/>
      <c r="J537" s="88"/>
      <c r="K537" s="88"/>
      <c r="L537" s="88"/>
      <c r="M537" s="88"/>
      <c r="N537" s="16"/>
    </row>
    <row r="538" spans="5:14" s="3" customFormat="1" ht="17.5" customHeight="1">
      <c r="E538" s="88"/>
      <c r="F538" s="88"/>
      <c r="G538" s="88"/>
      <c r="H538" s="88"/>
      <c r="I538" s="88"/>
      <c r="J538" s="88"/>
      <c r="K538" s="88"/>
      <c r="L538" s="88"/>
      <c r="M538" s="88"/>
      <c r="N538" s="16"/>
    </row>
    <row r="539" spans="5:14" s="3" customFormat="1" ht="17.5" customHeight="1">
      <c r="E539" s="88"/>
      <c r="F539" s="88"/>
      <c r="G539" s="88"/>
      <c r="H539" s="88"/>
      <c r="I539" s="88"/>
      <c r="J539" s="88"/>
      <c r="K539" s="88"/>
      <c r="L539" s="88"/>
      <c r="M539" s="88"/>
      <c r="N539" s="16"/>
    </row>
    <row r="540" spans="5:14" s="3" customFormat="1" ht="17.5" customHeight="1">
      <c r="E540" s="88"/>
      <c r="F540" s="88"/>
      <c r="G540" s="88"/>
      <c r="H540" s="88"/>
      <c r="I540" s="88"/>
      <c r="J540" s="88"/>
      <c r="K540" s="88"/>
      <c r="L540" s="88"/>
      <c r="M540" s="88"/>
      <c r="N540" s="16"/>
    </row>
    <row r="541" spans="5:14" s="3" customFormat="1" ht="17.5" customHeight="1">
      <c r="E541" s="88"/>
      <c r="F541" s="88"/>
      <c r="G541" s="88"/>
      <c r="H541" s="88"/>
      <c r="I541" s="88"/>
      <c r="J541" s="88"/>
      <c r="K541" s="88"/>
      <c r="L541" s="88"/>
      <c r="M541" s="88"/>
      <c r="N541" s="16"/>
    </row>
    <row r="542" spans="5:14" s="3" customFormat="1" ht="17.5" customHeight="1">
      <c r="E542" s="88"/>
      <c r="F542" s="88"/>
      <c r="G542" s="88"/>
      <c r="H542" s="88"/>
      <c r="I542" s="88"/>
      <c r="J542" s="88"/>
      <c r="K542" s="88"/>
      <c r="L542" s="88"/>
      <c r="M542" s="88"/>
      <c r="N542" s="16"/>
    </row>
    <row r="543" spans="5:14" s="3" customFormat="1" ht="17.5" customHeight="1">
      <c r="E543" s="88"/>
      <c r="F543" s="88"/>
      <c r="G543" s="88"/>
      <c r="H543" s="88"/>
      <c r="I543" s="88"/>
      <c r="J543" s="88"/>
      <c r="K543" s="88"/>
      <c r="L543" s="88"/>
      <c r="M543" s="88"/>
      <c r="N543" s="16"/>
    </row>
    <row r="544" spans="5:14" s="3" customFormat="1" ht="17.5" customHeight="1">
      <c r="E544" s="88"/>
      <c r="F544" s="88"/>
      <c r="G544" s="88"/>
      <c r="H544" s="88"/>
      <c r="I544" s="88"/>
      <c r="J544" s="88"/>
      <c r="K544" s="88"/>
      <c r="L544" s="88"/>
      <c r="M544" s="88"/>
      <c r="N544" s="16"/>
    </row>
    <row r="545" spans="5:14" s="3" customFormat="1" ht="17.5" customHeight="1">
      <c r="E545" s="88"/>
      <c r="F545" s="88"/>
      <c r="G545" s="88"/>
      <c r="H545" s="88"/>
      <c r="I545" s="88"/>
      <c r="J545" s="88"/>
      <c r="K545" s="88"/>
      <c r="L545" s="88"/>
      <c r="M545" s="88"/>
      <c r="N545" s="16"/>
    </row>
    <row r="546" spans="5:14" s="3" customFormat="1" ht="17.5" customHeight="1">
      <c r="E546" s="88"/>
      <c r="F546" s="88"/>
      <c r="G546" s="88"/>
      <c r="H546" s="88"/>
      <c r="I546" s="88"/>
      <c r="J546" s="88"/>
      <c r="K546" s="88"/>
      <c r="L546" s="88"/>
      <c r="M546" s="88"/>
      <c r="N546" s="16"/>
    </row>
    <row r="547" spans="5:14" s="3" customFormat="1" ht="17.5" customHeight="1">
      <c r="E547" s="88"/>
      <c r="F547" s="88"/>
      <c r="G547" s="88"/>
      <c r="H547" s="88"/>
      <c r="I547" s="88"/>
      <c r="J547" s="88"/>
      <c r="K547" s="88"/>
      <c r="L547" s="88"/>
      <c r="M547" s="88"/>
      <c r="N547" s="16"/>
    </row>
    <row r="548" spans="5:14" s="3" customFormat="1" ht="17.5" customHeight="1">
      <c r="E548" s="88"/>
      <c r="F548" s="88"/>
      <c r="G548" s="88"/>
      <c r="H548" s="88"/>
      <c r="I548" s="88"/>
      <c r="J548" s="88"/>
      <c r="K548" s="88"/>
      <c r="L548" s="88"/>
      <c r="M548" s="88"/>
      <c r="N548" s="16"/>
    </row>
    <row r="549" spans="5:14" s="3" customFormat="1" ht="17.5" customHeight="1">
      <c r="E549" s="88"/>
      <c r="F549" s="88"/>
      <c r="G549" s="88"/>
      <c r="H549" s="88"/>
      <c r="I549" s="88"/>
      <c r="J549" s="88"/>
      <c r="K549" s="88"/>
      <c r="L549" s="88"/>
      <c r="M549" s="88"/>
      <c r="N549" s="16"/>
    </row>
    <row r="550" spans="5:14" s="3" customFormat="1" ht="17.5" customHeight="1">
      <c r="E550" s="88"/>
      <c r="F550" s="88"/>
      <c r="G550" s="88"/>
      <c r="H550" s="88"/>
      <c r="I550" s="88"/>
      <c r="J550" s="88"/>
      <c r="K550" s="88"/>
      <c r="L550" s="88"/>
      <c r="M550" s="88"/>
      <c r="N550" s="16"/>
    </row>
    <row r="551" spans="5:14" s="3" customFormat="1" ht="17.5" customHeight="1">
      <c r="E551" s="88"/>
      <c r="F551" s="88"/>
      <c r="G551" s="88"/>
      <c r="H551" s="88"/>
      <c r="I551" s="88"/>
      <c r="J551" s="88"/>
      <c r="K551" s="88"/>
      <c r="L551" s="88"/>
      <c r="M551" s="88"/>
      <c r="N551" s="16"/>
    </row>
    <row r="552" spans="5:14" s="3" customFormat="1" ht="17.5" customHeight="1">
      <c r="E552" s="88"/>
      <c r="F552" s="88"/>
      <c r="G552" s="88"/>
      <c r="H552" s="88"/>
      <c r="I552" s="88"/>
      <c r="J552" s="88"/>
      <c r="K552" s="88"/>
      <c r="L552" s="88"/>
      <c r="M552" s="88"/>
      <c r="N552" s="16"/>
    </row>
    <row r="553" spans="5:14" s="3" customFormat="1" ht="17.5" customHeight="1">
      <c r="E553" s="88"/>
      <c r="F553" s="88"/>
      <c r="G553" s="88"/>
      <c r="H553" s="88"/>
      <c r="I553" s="88"/>
      <c r="J553" s="88"/>
      <c r="K553" s="88"/>
      <c r="L553" s="88"/>
      <c r="M553" s="88"/>
      <c r="N553" s="16"/>
    </row>
    <row r="554" spans="5:14" s="3" customFormat="1" ht="17.5" customHeight="1">
      <c r="E554" s="88"/>
      <c r="F554" s="88"/>
      <c r="G554" s="88"/>
      <c r="H554" s="88"/>
      <c r="I554" s="88"/>
      <c r="J554" s="88"/>
      <c r="K554" s="88"/>
      <c r="L554" s="88"/>
      <c r="M554" s="88"/>
      <c r="N554" s="16"/>
    </row>
    <row r="555" spans="5:14" s="3" customFormat="1" ht="17.5" customHeight="1">
      <c r="E555" s="88"/>
      <c r="F555" s="88"/>
      <c r="G555" s="88"/>
      <c r="H555" s="88"/>
      <c r="I555" s="88"/>
      <c r="J555" s="88"/>
      <c r="K555" s="88"/>
      <c r="L555" s="88"/>
      <c r="M555" s="88"/>
      <c r="N555" s="16"/>
    </row>
    <row r="556" spans="5:14" s="3" customFormat="1" ht="17.5" customHeight="1">
      <c r="E556" s="88"/>
      <c r="F556" s="88"/>
      <c r="G556" s="88"/>
      <c r="H556" s="88"/>
      <c r="I556" s="88"/>
      <c r="J556" s="88"/>
      <c r="K556" s="88"/>
      <c r="L556" s="88"/>
      <c r="M556" s="88"/>
      <c r="N556" s="16"/>
    </row>
    <row r="557" spans="5:14" s="3" customFormat="1" ht="17.5" customHeight="1">
      <c r="E557" s="88"/>
      <c r="F557" s="88"/>
      <c r="G557" s="88"/>
      <c r="H557" s="88"/>
      <c r="I557" s="88"/>
      <c r="J557" s="88"/>
      <c r="K557" s="88"/>
      <c r="L557" s="88"/>
      <c r="M557" s="88"/>
      <c r="N557" s="16"/>
    </row>
    <row r="558" spans="5:14" s="3" customFormat="1" ht="17.5" customHeight="1">
      <c r="E558" s="88"/>
      <c r="F558" s="88"/>
      <c r="G558" s="88"/>
      <c r="H558" s="88"/>
      <c r="I558" s="88"/>
      <c r="J558" s="88"/>
      <c r="K558" s="88"/>
      <c r="L558" s="88"/>
      <c r="M558" s="88"/>
      <c r="N558" s="16"/>
    </row>
    <row r="559" spans="5:14" s="3" customFormat="1" ht="17.5" customHeight="1">
      <c r="E559" s="88"/>
      <c r="F559" s="88"/>
      <c r="G559" s="88"/>
      <c r="H559" s="88"/>
      <c r="I559" s="88"/>
      <c r="J559" s="88"/>
      <c r="K559" s="88"/>
      <c r="L559" s="88"/>
      <c r="M559" s="88"/>
      <c r="N559" s="16"/>
    </row>
    <row r="560" spans="5:14" s="3" customFormat="1" ht="17.5" customHeight="1">
      <c r="E560" s="88"/>
      <c r="F560" s="88"/>
      <c r="G560" s="88"/>
      <c r="H560" s="88"/>
      <c r="I560" s="88"/>
      <c r="J560" s="88"/>
      <c r="K560" s="88"/>
      <c r="L560" s="88"/>
      <c r="M560" s="88"/>
      <c r="N560" s="16"/>
    </row>
    <row r="561" spans="5:14" s="3" customFormat="1" ht="17.5" customHeight="1">
      <c r="E561" s="88"/>
      <c r="F561" s="88"/>
      <c r="G561" s="88"/>
      <c r="H561" s="88"/>
      <c r="I561" s="88"/>
      <c r="J561" s="88"/>
      <c r="K561" s="88"/>
      <c r="L561" s="88"/>
      <c r="M561" s="88"/>
      <c r="N561" s="16"/>
    </row>
    <row r="562" spans="5:14" s="3" customFormat="1" ht="17.5" customHeight="1">
      <c r="E562" s="88"/>
      <c r="F562" s="88"/>
      <c r="G562" s="88"/>
      <c r="H562" s="88"/>
      <c r="I562" s="88"/>
      <c r="J562" s="88"/>
      <c r="K562" s="88"/>
      <c r="L562" s="88"/>
      <c r="M562" s="88"/>
      <c r="N562" s="16"/>
    </row>
    <row r="563" spans="5:14" s="3" customFormat="1" ht="17.5" customHeight="1">
      <c r="E563" s="88"/>
      <c r="F563" s="88"/>
      <c r="G563" s="88"/>
      <c r="H563" s="88"/>
      <c r="I563" s="88"/>
      <c r="J563" s="88"/>
      <c r="K563" s="88"/>
      <c r="L563" s="88"/>
      <c r="M563" s="88"/>
      <c r="N563" s="16"/>
    </row>
    <row r="564" spans="5:14" s="3" customFormat="1" ht="17.5" customHeight="1">
      <c r="E564" s="88"/>
      <c r="F564" s="88"/>
      <c r="G564" s="88"/>
      <c r="H564" s="88"/>
      <c r="I564" s="88"/>
      <c r="J564" s="88"/>
      <c r="K564" s="88"/>
      <c r="L564" s="88"/>
      <c r="M564" s="88"/>
      <c r="N564" s="16"/>
    </row>
    <row r="565" spans="5:14" s="3" customFormat="1" ht="17.5" customHeight="1">
      <c r="E565" s="88"/>
      <c r="F565" s="88"/>
      <c r="G565" s="88"/>
      <c r="H565" s="88"/>
      <c r="I565" s="88"/>
      <c r="J565" s="88"/>
      <c r="K565" s="88"/>
      <c r="L565" s="88"/>
      <c r="M565" s="88"/>
      <c r="N565" s="16"/>
    </row>
    <row r="566" spans="5:14" s="3" customFormat="1" ht="17.5" customHeight="1">
      <c r="E566" s="88"/>
      <c r="F566" s="88"/>
      <c r="G566" s="88"/>
      <c r="H566" s="88"/>
      <c r="I566" s="88"/>
      <c r="J566" s="88"/>
      <c r="K566" s="88"/>
      <c r="L566" s="88"/>
      <c r="M566" s="88"/>
      <c r="N566" s="16"/>
    </row>
    <row r="567" spans="5:14" s="3" customFormat="1" ht="17.5" customHeight="1">
      <c r="E567" s="88"/>
      <c r="F567" s="88"/>
      <c r="G567" s="88"/>
      <c r="H567" s="88"/>
      <c r="I567" s="88"/>
      <c r="J567" s="88"/>
      <c r="K567" s="88"/>
      <c r="L567" s="88"/>
      <c r="M567" s="88"/>
      <c r="N567" s="16"/>
    </row>
    <row r="568" spans="5:14" s="3" customFormat="1" ht="17.5" customHeight="1">
      <c r="E568" s="88"/>
      <c r="F568" s="88"/>
      <c r="G568" s="88"/>
      <c r="H568" s="88"/>
      <c r="I568" s="88"/>
      <c r="J568" s="88"/>
      <c r="K568" s="88"/>
      <c r="L568" s="88"/>
      <c r="M568" s="88"/>
      <c r="N568" s="16"/>
    </row>
    <row r="569" spans="5:14" s="3" customFormat="1" ht="17.5" customHeight="1">
      <c r="E569" s="88"/>
      <c r="F569" s="88"/>
      <c r="G569" s="88"/>
      <c r="H569" s="88"/>
      <c r="I569" s="88"/>
      <c r="J569" s="88"/>
      <c r="K569" s="88"/>
      <c r="L569" s="88"/>
      <c r="M569" s="88"/>
      <c r="N569" s="16"/>
    </row>
    <row r="570" spans="5:14" s="3" customFormat="1" ht="17.5" customHeight="1">
      <c r="E570" s="88"/>
      <c r="F570" s="88"/>
      <c r="G570" s="88"/>
      <c r="H570" s="88"/>
      <c r="I570" s="88"/>
      <c r="J570" s="88"/>
      <c r="K570" s="88"/>
      <c r="L570" s="88"/>
      <c r="M570" s="88"/>
      <c r="N570" s="16"/>
    </row>
    <row r="571" spans="5:14" s="3" customFormat="1" ht="17.5" customHeight="1">
      <c r="E571" s="88"/>
      <c r="F571" s="88"/>
      <c r="G571" s="88"/>
      <c r="H571" s="88"/>
      <c r="I571" s="88"/>
      <c r="J571" s="88"/>
      <c r="K571" s="88"/>
      <c r="L571" s="88"/>
      <c r="M571" s="88"/>
      <c r="N571" s="16"/>
    </row>
    <row r="572" spans="5:14" s="3" customFormat="1" ht="17.5" customHeight="1">
      <c r="E572" s="88"/>
      <c r="F572" s="88"/>
      <c r="G572" s="88"/>
      <c r="H572" s="88"/>
      <c r="I572" s="88"/>
      <c r="J572" s="88"/>
      <c r="K572" s="88"/>
      <c r="L572" s="88"/>
      <c r="M572" s="88"/>
      <c r="N572" s="16"/>
    </row>
    <row r="573" spans="5:14" s="3" customFormat="1" ht="17.5" customHeight="1">
      <c r="E573" s="88"/>
      <c r="F573" s="88"/>
      <c r="G573" s="88"/>
      <c r="H573" s="88"/>
      <c r="I573" s="88"/>
      <c r="J573" s="88"/>
      <c r="K573" s="88"/>
      <c r="L573" s="88"/>
      <c r="M573" s="88"/>
      <c r="N573" s="16"/>
    </row>
    <row r="574" spans="5:14" s="3" customFormat="1" ht="17.5" customHeight="1">
      <c r="E574" s="88"/>
      <c r="F574" s="88"/>
      <c r="G574" s="88"/>
      <c r="H574" s="88"/>
      <c r="I574" s="88"/>
      <c r="J574" s="88"/>
      <c r="K574" s="88"/>
      <c r="L574" s="88"/>
      <c r="M574" s="88"/>
      <c r="N574" s="16"/>
    </row>
    <row r="575" spans="5:14" s="3" customFormat="1" ht="17.5" customHeight="1">
      <c r="E575" s="88"/>
      <c r="F575" s="88"/>
      <c r="G575" s="88"/>
      <c r="H575" s="88"/>
      <c r="I575" s="88"/>
      <c r="J575" s="88"/>
      <c r="K575" s="88"/>
      <c r="L575" s="88"/>
      <c r="M575" s="88"/>
      <c r="N575" s="16"/>
    </row>
    <row r="576" spans="5:14" s="3" customFormat="1" ht="17.5" customHeight="1">
      <c r="E576" s="88"/>
      <c r="F576" s="88"/>
      <c r="G576" s="88"/>
      <c r="H576" s="88"/>
      <c r="I576" s="88"/>
      <c r="J576" s="88"/>
      <c r="K576" s="88"/>
      <c r="L576" s="88"/>
      <c r="M576" s="88"/>
      <c r="N576" s="16"/>
    </row>
    <row r="577" spans="5:14" s="3" customFormat="1" ht="17.5" customHeight="1">
      <c r="E577" s="88"/>
      <c r="F577" s="88"/>
      <c r="G577" s="88"/>
      <c r="H577" s="88"/>
      <c r="I577" s="88"/>
      <c r="J577" s="88"/>
      <c r="K577" s="88"/>
      <c r="L577" s="88"/>
      <c r="M577" s="88"/>
      <c r="N577" s="16"/>
    </row>
    <row r="578" spans="5:14" s="3" customFormat="1" ht="17.5" customHeight="1">
      <c r="E578" s="88"/>
      <c r="F578" s="88"/>
      <c r="G578" s="88"/>
      <c r="H578" s="88"/>
      <c r="I578" s="88"/>
      <c r="J578" s="88"/>
      <c r="K578" s="88"/>
      <c r="L578" s="88"/>
      <c r="M578" s="88"/>
      <c r="N578" s="16"/>
    </row>
    <row r="579" spans="5:14" s="3" customFormat="1" ht="17.5" customHeight="1">
      <c r="E579" s="88"/>
      <c r="F579" s="88"/>
      <c r="G579" s="88"/>
      <c r="H579" s="88"/>
      <c r="I579" s="88"/>
      <c r="J579" s="88"/>
      <c r="K579" s="88"/>
      <c r="L579" s="88"/>
      <c r="M579" s="88"/>
      <c r="N579" s="16"/>
    </row>
    <row r="580" spans="5:14" s="3" customFormat="1" ht="17.5" customHeight="1">
      <c r="E580" s="88"/>
      <c r="F580" s="88"/>
      <c r="G580" s="88"/>
      <c r="H580" s="88"/>
      <c r="I580" s="88"/>
      <c r="J580" s="88"/>
      <c r="K580" s="88"/>
      <c r="L580" s="88"/>
      <c r="M580" s="88"/>
      <c r="N580" s="16"/>
    </row>
    <row r="581" spans="5:14" s="3" customFormat="1" ht="17.5" customHeight="1">
      <c r="E581" s="88"/>
      <c r="F581" s="88"/>
      <c r="G581" s="88"/>
      <c r="H581" s="88"/>
      <c r="I581" s="88"/>
      <c r="J581" s="88"/>
      <c r="K581" s="88"/>
      <c r="L581" s="88"/>
      <c r="M581" s="88"/>
      <c r="N581" s="16"/>
    </row>
    <row r="582" spans="5:14" s="3" customFormat="1" ht="17.5" customHeight="1">
      <c r="E582" s="88"/>
      <c r="F582" s="88"/>
      <c r="G582" s="88"/>
      <c r="H582" s="88"/>
      <c r="I582" s="88"/>
      <c r="J582" s="88"/>
      <c r="K582" s="88"/>
      <c r="L582" s="88"/>
      <c r="M582" s="88"/>
      <c r="N582" s="16"/>
    </row>
    <row r="583" spans="5:14" s="3" customFormat="1" ht="17.5" customHeight="1">
      <c r="E583" s="88"/>
      <c r="F583" s="88"/>
      <c r="G583" s="88"/>
      <c r="H583" s="88"/>
      <c r="I583" s="88"/>
      <c r="J583" s="88"/>
      <c r="K583" s="88"/>
      <c r="L583" s="88"/>
      <c r="M583" s="88"/>
      <c r="N583" s="16"/>
    </row>
    <row r="584" spans="5:14" s="3" customFormat="1" ht="17.5" customHeight="1">
      <c r="E584" s="88"/>
      <c r="F584" s="88"/>
      <c r="G584" s="88"/>
      <c r="H584" s="88"/>
      <c r="I584" s="88"/>
      <c r="J584" s="88"/>
      <c r="K584" s="88"/>
      <c r="L584" s="88"/>
      <c r="M584" s="88"/>
      <c r="N584" s="16"/>
    </row>
    <row r="585" spans="5:14" s="3" customFormat="1" ht="17.5" customHeight="1">
      <c r="E585" s="88"/>
      <c r="F585" s="88"/>
      <c r="G585" s="88"/>
      <c r="H585" s="88"/>
      <c r="I585" s="88"/>
      <c r="J585" s="88"/>
      <c r="K585" s="88"/>
      <c r="L585" s="88"/>
      <c r="M585" s="88"/>
      <c r="N585" s="16"/>
    </row>
    <row r="586" spans="5:14" s="3" customFormat="1" ht="17.5" customHeight="1">
      <c r="E586" s="88"/>
      <c r="F586" s="88"/>
      <c r="G586" s="88"/>
      <c r="H586" s="88"/>
      <c r="I586" s="88"/>
      <c r="J586" s="88"/>
      <c r="K586" s="88"/>
      <c r="L586" s="88"/>
      <c r="M586" s="88"/>
      <c r="N586" s="16"/>
    </row>
    <row r="587" spans="5:14" s="3" customFormat="1" ht="17.5" customHeight="1">
      <c r="E587" s="88"/>
      <c r="F587" s="88"/>
      <c r="G587" s="88"/>
      <c r="H587" s="88"/>
      <c r="I587" s="88"/>
      <c r="J587" s="88"/>
      <c r="K587" s="88"/>
      <c r="L587" s="88"/>
      <c r="M587" s="88"/>
      <c r="N587" s="16"/>
    </row>
    <row r="588" spans="5:14" s="3" customFormat="1" ht="17.5" customHeight="1">
      <c r="E588" s="88"/>
      <c r="F588" s="88"/>
      <c r="G588" s="88"/>
      <c r="H588" s="88"/>
      <c r="I588" s="88"/>
      <c r="J588" s="88"/>
      <c r="K588" s="88"/>
      <c r="L588" s="88"/>
      <c r="M588" s="88"/>
      <c r="N588" s="16"/>
    </row>
    <row r="589" spans="5:14" s="3" customFormat="1" ht="17.5" customHeight="1">
      <c r="E589" s="88"/>
      <c r="F589" s="88"/>
      <c r="G589" s="88"/>
      <c r="H589" s="88"/>
      <c r="I589" s="88"/>
      <c r="J589" s="88"/>
      <c r="K589" s="88"/>
      <c r="L589" s="88"/>
      <c r="M589" s="88"/>
      <c r="N589" s="16"/>
    </row>
    <row r="590" spans="5:14" s="3" customFormat="1" ht="17.5" customHeight="1">
      <c r="E590" s="88"/>
      <c r="F590" s="88"/>
      <c r="G590" s="88"/>
      <c r="H590" s="88"/>
      <c r="I590" s="88"/>
      <c r="J590" s="88"/>
      <c r="K590" s="88"/>
      <c r="L590" s="88"/>
      <c r="M590" s="88"/>
      <c r="N590" s="16"/>
    </row>
    <row r="591" spans="5:14" s="3" customFormat="1" ht="17.5" customHeight="1">
      <c r="E591" s="88"/>
      <c r="F591" s="88"/>
      <c r="G591" s="88"/>
      <c r="H591" s="88"/>
      <c r="I591" s="88"/>
      <c r="J591" s="88"/>
      <c r="K591" s="88"/>
      <c r="L591" s="88"/>
      <c r="M591" s="88"/>
      <c r="N591" s="16"/>
    </row>
    <row r="592" spans="5:14" s="3" customFormat="1" ht="17.5" customHeight="1">
      <c r="E592" s="88"/>
      <c r="F592" s="88"/>
      <c r="G592" s="88"/>
      <c r="H592" s="88"/>
      <c r="I592" s="88"/>
      <c r="J592" s="88"/>
      <c r="K592" s="88"/>
      <c r="L592" s="88"/>
      <c r="M592" s="88"/>
      <c r="N592" s="16"/>
    </row>
    <row r="593" spans="5:14" s="3" customFormat="1" ht="17.5" customHeight="1">
      <c r="E593" s="88"/>
      <c r="F593" s="88"/>
      <c r="G593" s="88"/>
      <c r="H593" s="88"/>
      <c r="I593" s="88"/>
      <c r="J593" s="88"/>
      <c r="K593" s="88"/>
      <c r="L593" s="88"/>
      <c r="M593" s="88"/>
      <c r="N593" s="16"/>
    </row>
    <row r="594" spans="5:14" s="3" customFormat="1" ht="17.5" customHeight="1">
      <c r="E594" s="88"/>
      <c r="F594" s="88"/>
      <c r="G594" s="88"/>
      <c r="H594" s="88"/>
      <c r="I594" s="88"/>
      <c r="J594" s="88"/>
      <c r="K594" s="88"/>
      <c r="L594" s="88"/>
      <c r="M594" s="88"/>
      <c r="N594" s="16"/>
    </row>
    <row r="595" spans="5:14" s="3" customFormat="1" ht="17.5" customHeight="1">
      <c r="E595" s="88"/>
      <c r="F595" s="88"/>
      <c r="G595" s="88"/>
      <c r="H595" s="88"/>
      <c r="I595" s="88"/>
      <c r="J595" s="88"/>
      <c r="K595" s="88"/>
      <c r="L595" s="88"/>
      <c r="M595" s="88"/>
      <c r="N595" s="16"/>
    </row>
    <row r="596" spans="5:14" s="3" customFormat="1" ht="17.5" customHeight="1">
      <c r="E596" s="88"/>
      <c r="F596" s="88"/>
      <c r="G596" s="88"/>
      <c r="H596" s="88"/>
      <c r="I596" s="88"/>
      <c r="J596" s="88"/>
      <c r="K596" s="88"/>
      <c r="L596" s="88"/>
      <c r="M596" s="88"/>
      <c r="N596" s="16"/>
    </row>
    <row r="597" spans="5:14" s="3" customFormat="1" ht="17.5" customHeight="1">
      <c r="E597" s="88"/>
      <c r="F597" s="88"/>
      <c r="G597" s="88"/>
      <c r="H597" s="88"/>
      <c r="I597" s="88"/>
      <c r="J597" s="88"/>
      <c r="K597" s="88"/>
      <c r="L597" s="88"/>
      <c r="M597" s="88"/>
      <c r="N597" s="16"/>
    </row>
    <row r="598" spans="5:14" s="3" customFormat="1" ht="17.5" customHeight="1">
      <c r="E598" s="88"/>
      <c r="F598" s="88"/>
      <c r="G598" s="88"/>
      <c r="H598" s="88"/>
      <c r="I598" s="88"/>
      <c r="J598" s="88"/>
      <c r="K598" s="88"/>
      <c r="L598" s="88"/>
      <c r="M598" s="88"/>
      <c r="N598" s="16"/>
    </row>
    <row r="599" spans="5:14" s="3" customFormat="1" ht="17.5" customHeight="1">
      <c r="E599" s="88"/>
      <c r="F599" s="88"/>
      <c r="G599" s="88"/>
      <c r="H599" s="88"/>
      <c r="I599" s="88"/>
      <c r="J599" s="88"/>
      <c r="K599" s="88"/>
      <c r="L599" s="88"/>
      <c r="M599" s="88"/>
      <c r="N599" s="16"/>
    </row>
    <row r="600" spans="5:14" s="3" customFormat="1" ht="17.5" customHeight="1">
      <c r="E600" s="88"/>
      <c r="F600" s="88"/>
      <c r="G600" s="88"/>
      <c r="H600" s="88"/>
      <c r="I600" s="88"/>
      <c r="J600" s="88"/>
      <c r="K600" s="88"/>
      <c r="L600" s="88"/>
      <c r="M600" s="88"/>
      <c r="N600" s="16"/>
    </row>
    <row r="601" spans="5:14" s="3" customFormat="1" ht="17.5" customHeight="1">
      <c r="E601" s="88"/>
      <c r="F601" s="88"/>
      <c r="G601" s="88"/>
      <c r="H601" s="88"/>
      <c r="I601" s="88"/>
      <c r="J601" s="88"/>
      <c r="K601" s="88"/>
      <c r="L601" s="88"/>
      <c r="M601" s="88"/>
      <c r="N601" s="16"/>
    </row>
    <row r="602" spans="5:14" s="3" customFormat="1" ht="17.5" customHeight="1">
      <c r="E602" s="88"/>
      <c r="F602" s="88"/>
      <c r="G602" s="88"/>
      <c r="H602" s="88"/>
      <c r="I602" s="88"/>
      <c r="J602" s="88"/>
      <c r="K602" s="88"/>
      <c r="L602" s="88"/>
      <c r="M602" s="88"/>
      <c r="N602" s="16"/>
    </row>
    <row r="603" spans="5:14" s="3" customFormat="1" ht="17.5" customHeight="1">
      <c r="E603" s="88"/>
      <c r="F603" s="88"/>
      <c r="G603" s="88"/>
      <c r="H603" s="88"/>
      <c r="I603" s="88"/>
      <c r="J603" s="88"/>
      <c r="K603" s="88"/>
      <c r="L603" s="88"/>
      <c r="M603" s="88"/>
      <c r="N603" s="16"/>
    </row>
    <row r="604" spans="5:14" s="3" customFormat="1" ht="17.5" customHeight="1">
      <c r="E604" s="88"/>
      <c r="F604" s="88"/>
      <c r="G604" s="88"/>
      <c r="H604" s="88"/>
      <c r="I604" s="88"/>
      <c r="J604" s="88"/>
      <c r="K604" s="88"/>
      <c r="L604" s="88"/>
      <c r="M604" s="88"/>
      <c r="N604" s="16"/>
    </row>
    <row r="605" spans="5:14" s="3" customFormat="1" ht="17.5" customHeight="1">
      <c r="E605" s="88"/>
      <c r="F605" s="88"/>
      <c r="G605" s="88"/>
      <c r="H605" s="88"/>
      <c r="I605" s="88"/>
      <c r="J605" s="88"/>
      <c r="K605" s="88"/>
      <c r="L605" s="88"/>
      <c r="M605" s="88"/>
      <c r="N605" s="16"/>
    </row>
    <row r="606" spans="5:14" s="3" customFormat="1" ht="17.5" customHeight="1">
      <c r="E606" s="88"/>
      <c r="F606" s="88"/>
      <c r="G606" s="88"/>
      <c r="H606" s="88"/>
      <c r="I606" s="88"/>
      <c r="J606" s="88"/>
      <c r="K606" s="88"/>
      <c r="L606" s="88"/>
      <c r="M606" s="88"/>
      <c r="N606" s="16"/>
    </row>
    <row r="607" spans="5:14" s="3" customFormat="1" ht="17.5" customHeight="1">
      <c r="E607" s="88"/>
      <c r="F607" s="88"/>
      <c r="G607" s="88"/>
      <c r="H607" s="88"/>
      <c r="I607" s="88"/>
      <c r="J607" s="88"/>
      <c r="K607" s="88"/>
      <c r="L607" s="88"/>
      <c r="M607" s="88"/>
      <c r="N607" s="16"/>
    </row>
    <row r="608" spans="5:14" s="3" customFormat="1" ht="17.5" customHeight="1">
      <c r="E608" s="88"/>
      <c r="F608" s="88"/>
      <c r="G608" s="88"/>
      <c r="H608" s="88"/>
      <c r="I608" s="88"/>
      <c r="J608" s="88"/>
      <c r="K608" s="88"/>
      <c r="L608" s="88"/>
      <c r="M608" s="88"/>
      <c r="N608" s="16"/>
    </row>
    <row r="609" spans="5:14" s="3" customFormat="1" ht="17.5" customHeight="1">
      <c r="E609" s="88"/>
      <c r="F609" s="88"/>
      <c r="G609" s="88"/>
      <c r="H609" s="88"/>
      <c r="I609" s="88"/>
      <c r="J609" s="88"/>
      <c r="K609" s="88"/>
      <c r="L609" s="88"/>
      <c r="M609" s="88"/>
      <c r="N609" s="16"/>
    </row>
    <row r="610" spans="5:14" s="3" customFormat="1" ht="17.5" customHeight="1">
      <c r="E610" s="88"/>
      <c r="F610" s="88"/>
      <c r="G610" s="88"/>
      <c r="H610" s="88"/>
      <c r="I610" s="88"/>
      <c r="J610" s="88"/>
      <c r="K610" s="88"/>
      <c r="L610" s="88"/>
      <c r="M610" s="88"/>
      <c r="N610" s="16"/>
    </row>
    <row r="611" spans="5:14" s="3" customFormat="1" ht="17.5" customHeight="1">
      <c r="E611" s="88"/>
      <c r="F611" s="88"/>
      <c r="G611" s="88"/>
      <c r="H611" s="88"/>
      <c r="I611" s="88"/>
      <c r="J611" s="88"/>
      <c r="K611" s="88"/>
      <c r="L611" s="88"/>
      <c r="M611" s="88"/>
      <c r="N611" s="16"/>
    </row>
    <row r="612" spans="5:14" s="3" customFormat="1" ht="17.5" customHeight="1">
      <c r="E612" s="88"/>
      <c r="F612" s="88"/>
      <c r="G612" s="88"/>
      <c r="H612" s="88"/>
      <c r="I612" s="88"/>
      <c r="J612" s="88"/>
      <c r="K612" s="88"/>
      <c r="L612" s="88"/>
      <c r="M612" s="88"/>
      <c r="N612" s="16"/>
    </row>
    <row r="613" spans="5:14" s="3" customFormat="1" ht="17.5" customHeight="1">
      <c r="E613" s="88"/>
      <c r="F613" s="88"/>
      <c r="G613" s="88"/>
      <c r="H613" s="88"/>
      <c r="I613" s="88"/>
      <c r="J613" s="88"/>
      <c r="K613" s="88"/>
      <c r="L613" s="88"/>
      <c r="M613" s="88"/>
      <c r="N613" s="16"/>
    </row>
    <row r="614" spans="5:14" s="3" customFormat="1" ht="17.5" customHeight="1">
      <c r="E614" s="88"/>
      <c r="F614" s="88"/>
      <c r="G614" s="88"/>
      <c r="H614" s="88"/>
      <c r="I614" s="88"/>
      <c r="J614" s="88"/>
      <c r="K614" s="88"/>
      <c r="L614" s="88"/>
      <c r="M614" s="88"/>
      <c r="N614" s="16"/>
    </row>
    <row r="615" spans="5:14" s="3" customFormat="1" ht="17.5" customHeight="1">
      <c r="E615" s="88"/>
      <c r="F615" s="88"/>
      <c r="G615" s="88"/>
      <c r="H615" s="88"/>
      <c r="I615" s="88"/>
      <c r="J615" s="88"/>
      <c r="K615" s="88"/>
      <c r="L615" s="88"/>
      <c r="M615" s="88"/>
      <c r="N615" s="16"/>
    </row>
    <row r="616" spans="5:14" s="3" customFormat="1" ht="17.5" customHeight="1">
      <c r="E616" s="88"/>
      <c r="F616" s="88"/>
      <c r="G616" s="88"/>
      <c r="H616" s="88"/>
      <c r="I616" s="88"/>
      <c r="J616" s="88"/>
      <c r="K616" s="88"/>
      <c r="L616" s="88"/>
      <c r="M616" s="88"/>
      <c r="N616" s="16"/>
    </row>
    <row r="617" spans="5:14" s="3" customFormat="1" ht="17.5" customHeight="1">
      <c r="E617" s="88"/>
      <c r="F617" s="88"/>
      <c r="G617" s="88"/>
      <c r="H617" s="88"/>
      <c r="I617" s="88"/>
      <c r="J617" s="88"/>
      <c r="K617" s="88"/>
      <c r="L617" s="88"/>
      <c r="M617" s="88"/>
      <c r="N617" s="16"/>
    </row>
    <row r="618" spans="5:14" s="3" customFormat="1" ht="17.5" customHeight="1">
      <c r="E618" s="88"/>
      <c r="F618" s="88"/>
      <c r="G618" s="88"/>
      <c r="H618" s="88"/>
      <c r="I618" s="88"/>
      <c r="J618" s="88"/>
      <c r="K618" s="88"/>
      <c r="L618" s="88"/>
      <c r="M618" s="88"/>
      <c r="N618" s="16"/>
    </row>
    <row r="619" spans="5:14" s="3" customFormat="1" ht="17.5" customHeight="1">
      <c r="E619" s="88"/>
      <c r="F619" s="88"/>
      <c r="G619" s="88"/>
      <c r="H619" s="88"/>
      <c r="I619" s="88"/>
      <c r="J619" s="88"/>
      <c r="K619" s="88"/>
      <c r="L619" s="88"/>
      <c r="M619" s="88"/>
      <c r="N619" s="16"/>
    </row>
    <row r="620" spans="5:14" s="3" customFormat="1" ht="17.5" customHeight="1">
      <c r="E620" s="88"/>
      <c r="F620" s="88"/>
      <c r="G620" s="88"/>
      <c r="H620" s="88"/>
      <c r="I620" s="88"/>
      <c r="J620" s="88"/>
      <c r="K620" s="88"/>
      <c r="L620" s="88"/>
      <c r="M620" s="88"/>
      <c r="N620" s="16"/>
    </row>
    <row r="621" spans="5:14" s="3" customFormat="1" ht="17.5" customHeight="1">
      <c r="E621" s="88"/>
      <c r="F621" s="88"/>
      <c r="G621" s="88"/>
      <c r="H621" s="88"/>
      <c r="I621" s="88"/>
      <c r="J621" s="88"/>
      <c r="K621" s="88"/>
      <c r="L621" s="88"/>
      <c r="M621" s="88"/>
      <c r="N621" s="16"/>
    </row>
    <row r="622" spans="5:14" s="3" customFormat="1" ht="17.5" customHeight="1">
      <c r="E622" s="88"/>
      <c r="F622" s="88"/>
      <c r="G622" s="88"/>
      <c r="H622" s="88"/>
      <c r="I622" s="88"/>
      <c r="J622" s="88"/>
      <c r="K622" s="88"/>
      <c r="L622" s="88"/>
      <c r="M622" s="88"/>
      <c r="N622" s="16"/>
    </row>
    <row r="623" spans="5:14" s="3" customFormat="1" ht="17.5" customHeight="1">
      <c r="E623" s="88"/>
      <c r="F623" s="88"/>
      <c r="G623" s="88"/>
      <c r="H623" s="88"/>
      <c r="I623" s="88"/>
      <c r="J623" s="88"/>
      <c r="K623" s="88"/>
      <c r="L623" s="88"/>
      <c r="M623" s="88"/>
      <c r="N623" s="16"/>
    </row>
    <row r="624" spans="5:14" s="3" customFormat="1" ht="17.5" customHeight="1">
      <c r="E624" s="88"/>
      <c r="F624" s="88"/>
      <c r="G624" s="88"/>
      <c r="H624" s="88"/>
      <c r="I624" s="88"/>
      <c r="J624" s="88"/>
      <c r="K624" s="88"/>
      <c r="L624" s="88"/>
      <c r="M624" s="88"/>
      <c r="N624" s="16"/>
    </row>
    <row r="625" spans="5:14" s="3" customFormat="1" ht="17.5" customHeight="1">
      <c r="E625" s="88"/>
      <c r="F625" s="88"/>
      <c r="G625" s="88"/>
      <c r="H625" s="88"/>
      <c r="I625" s="88"/>
      <c r="J625" s="88"/>
      <c r="K625" s="88"/>
      <c r="L625" s="88"/>
      <c r="M625" s="88"/>
      <c r="N625" s="16"/>
    </row>
    <row r="626" spans="5:14" s="3" customFormat="1" ht="17.5" customHeight="1">
      <c r="E626" s="88"/>
      <c r="F626" s="88"/>
      <c r="G626" s="88"/>
      <c r="H626" s="88"/>
      <c r="I626" s="88"/>
      <c r="J626" s="88"/>
      <c r="K626" s="88"/>
      <c r="L626" s="88"/>
      <c r="M626" s="88"/>
      <c r="N626" s="16"/>
    </row>
    <row r="627" spans="5:14" s="3" customFormat="1" ht="17.5" customHeight="1">
      <c r="E627" s="88"/>
      <c r="F627" s="88"/>
      <c r="G627" s="88"/>
      <c r="H627" s="88"/>
      <c r="I627" s="88"/>
      <c r="J627" s="88"/>
      <c r="K627" s="88"/>
      <c r="L627" s="88"/>
      <c r="M627" s="88"/>
      <c r="N627" s="16"/>
    </row>
    <row r="628" spans="5:14" s="3" customFormat="1" ht="17.5" customHeight="1">
      <c r="E628" s="88"/>
      <c r="F628" s="88"/>
      <c r="G628" s="88"/>
      <c r="H628" s="88"/>
      <c r="I628" s="88"/>
      <c r="J628" s="88"/>
      <c r="K628" s="88"/>
      <c r="L628" s="88"/>
      <c r="M628" s="88"/>
      <c r="N628" s="16"/>
    </row>
    <row r="629" spans="5:14" s="3" customFormat="1" ht="17.5" customHeight="1">
      <c r="E629" s="88"/>
      <c r="F629" s="88"/>
      <c r="G629" s="88"/>
      <c r="H629" s="88"/>
      <c r="I629" s="88"/>
      <c r="J629" s="88"/>
      <c r="K629" s="88"/>
      <c r="L629" s="88"/>
      <c r="M629" s="88"/>
      <c r="N629" s="16"/>
    </row>
    <row r="630" spans="5:14" s="3" customFormat="1" ht="17.5" customHeight="1">
      <c r="E630" s="88"/>
      <c r="F630" s="88"/>
      <c r="G630" s="88"/>
      <c r="H630" s="88"/>
      <c r="I630" s="88"/>
      <c r="J630" s="88"/>
      <c r="K630" s="88"/>
      <c r="L630" s="88"/>
      <c r="M630" s="88"/>
      <c r="N630" s="16"/>
    </row>
    <row r="631" spans="5:14" s="3" customFormat="1" ht="17.5" customHeight="1">
      <c r="E631" s="88"/>
      <c r="F631" s="88"/>
      <c r="G631" s="88"/>
      <c r="H631" s="88"/>
      <c r="I631" s="88"/>
      <c r="J631" s="88"/>
      <c r="K631" s="88"/>
      <c r="L631" s="88"/>
      <c r="M631" s="88"/>
      <c r="N631" s="16"/>
    </row>
    <row r="632" spans="5:14" s="3" customFormat="1" ht="17.5" customHeight="1">
      <c r="E632" s="88"/>
      <c r="F632" s="88"/>
      <c r="G632" s="88"/>
      <c r="H632" s="88"/>
      <c r="I632" s="88"/>
      <c r="J632" s="88"/>
      <c r="K632" s="88"/>
      <c r="L632" s="88"/>
      <c r="M632" s="88"/>
      <c r="N632" s="16"/>
    </row>
    <row r="633" spans="5:14" s="3" customFormat="1" ht="17.5" customHeight="1">
      <c r="E633" s="88"/>
      <c r="F633" s="88"/>
      <c r="G633" s="88"/>
      <c r="H633" s="88"/>
      <c r="I633" s="88"/>
      <c r="J633" s="88"/>
      <c r="K633" s="88"/>
      <c r="L633" s="88"/>
      <c r="M633" s="88"/>
      <c r="N633" s="16"/>
    </row>
    <row r="634" spans="5:14" s="3" customFormat="1" ht="17.5" customHeight="1">
      <c r="E634" s="88"/>
      <c r="F634" s="88"/>
      <c r="G634" s="88"/>
      <c r="H634" s="88"/>
      <c r="I634" s="88"/>
      <c r="J634" s="88"/>
      <c r="K634" s="88"/>
      <c r="L634" s="88"/>
      <c r="M634" s="88"/>
      <c r="N634" s="16"/>
    </row>
    <row r="635" spans="5:14" s="3" customFormat="1" ht="17.5" customHeight="1">
      <c r="E635" s="88"/>
      <c r="F635" s="88"/>
      <c r="G635" s="88"/>
      <c r="H635" s="88"/>
      <c r="I635" s="88"/>
      <c r="J635" s="88"/>
      <c r="K635" s="88"/>
      <c r="L635" s="88"/>
      <c r="M635" s="88"/>
      <c r="N635" s="16"/>
    </row>
    <row r="636" spans="5:14" s="3" customFormat="1" ht="17.5" customHeight="1">
      <c r="E636" s="88"/>
      <c r="F636" s="88"/>
      <c r="G636" s="88"/>
      <c r="H636" s="88"/>
      <c r="I636" s="88"/>
      <c r="J636" s="88"/>
      <c r="K636" s="88"/>
      <c r="L636" s="88"/>
      <c r="M636" s="88"/>
      <c r="N636" s="16"/>
    </row>
    <row r="637" spans="5:14" s="3" customFormat="1" ht="17.5" customHeight="1">
      <c r="E637" s="88"/>
      <c r="F637" s="88"/>
      <c r="G637" s="88"/>
      <c r="H637" s="88"/>
      <c r="I637" s="88"/>
      <c r="J637" s="88"/>
      <c r="K637" s="88"/>
      <c r="L637" s="88"/>
      <c r="M637" s="88"/>
      <c r="N637" s="16"/>
    </row>
    <row r="638" spans="5:14" s="3" customFormat="1" ht="17.5" customHeight="1">
      <c r="E638" s="88"/>
      <c r="F638" s="88"/>
      <c r="G638" s="88"/>
      <c r="H638" s="88"/>
      <c r="I638" s="88"/>
      <c r="J638" s="88"/>
      <c r="K638" s="88"/>
      <c r="L638" s="88"/>
      <c r="M638" s="88"/>
      <c r="N638" s="16"/>
    </row>
    <row r="639" spans="5:14" s="3" customFormat="1" ht="17.5" customHeight="1">
      <c r="E639" s="88"/>
      <c r="F639" s="88"/>
      <c r="G639" s="88"/>
      <c r="H639" s="88"/>
      <c r="I639" s="88"/>
      <c r="J639" s="88"/>
      <c r="K639" s="88"/>
      <c r="L639" s="88"/>
      <c r="M639" s="88"/>
      <c r="N639" s="16"/>
    </row>
    <row r="640" spans="5:14" s="3" customFormat="1" ht="17.5" customHeight="1">
      <c r="E640" s="88"/>
      <c r="F640" s="88"/>
      <c r="G640" s="88"/>
      <c r="H640" s="88"/>
      <c r="I640" s="88"/>
      <c r="J640" s="88"/>
      <c r="K640" s="88"/>
      <c r="L640" s="88"/>
      <c r="M640" s="88"/>
      <c r="N640" s="16"/>
    </row>
    <row r="641" spans="5:14" s="3" customFormat="1" ht="17.5" customHeight="1">
      <c r="E641" s="88"/>
      <c r="F641" s="88"/>
      <c r="G641" s="88"/>
      <c r="H641" s="88"/>
      <c r="I641" s="88"/>
      <c r="J641" s="88"/>
      <c r="K641" s="88"/>
      <c r="L641" s="88"/>
      <c r="M641" s="88"/>
      <c r="N641" s="16"/>
    </row>
    <row r="642" spans="5:14" s="3" customFormat="1" ht="17.5" customHeight="1">
      <c r="E642" s="88"/>
      <c r="F642" s="88"/>
      <c r="G642" s="88"/>
      <c r="H642" s="88"/>
      <c r="I642" s="88"/>
      <c r="J642" s="88"/>
      <c r="K642" s="88"/>
      <c r="L642" s="88"/>
      <c r="M642" s="88"/>
      <c r="N642" s="16"/>
    </row>
    <row r="643" spans="5:14" s="3" customFormat="1" ht="17.5" customHeight="1">
      <c r="E643" s="88"/>
      <c r="F643" s="88"/>
      <c r="G643" s="88"/>
      <c r="H643" s="88"/>
      <c r="I643" s="88"/>
      <c r="J643" s="88"/>
      <c r="K643" s="88"/>
      <c r="L643" s="88"/>
      <c r="M643" s="88"/>
      <c r="N643" s="16"/>
    </row>
    <row r="644" spans="5:14" s="3" customFormat="1" ht="17.5" customHeight="1">
      <c r="E644" s="88"/>
      <c r="F644" s="88"/>
      <c r="G644" s="88"/>
      <c r="H644" s="88"/>
      <c r="I644" s="88"/>
      <c r="J644" s="88"/>
      <c r="K644" s="88"/>
      <c r="L644" s="88"/>
      <c r="M644" s="88"/>
      <c r="N644" s="16"/>
    </row>
    <row r="645" spans="5:14" s="3" customFormat="1" ht="17.5" customHeight="1">
      <c r="E645" s="88"/>
      <c r="F645" s="88"/>
      <c r="G645" s="88"/>
      <c r="H645" s="88"/>
      <c r="I645" s="88"/>
      <c r="J645" s="88"/>
      <c r="K645" s="88"/>
      <c r="L645" s="88"/>
      <c r="M645" s="88"/>
      <c r="N645" s="16"/>
    </row>
    <row r="646" spans="5:14" s="3" customFormat="1" ht="17.5" customHeight="1">
      <c r="E646" s="88"/>
      <c r="F646" s="88"/>
      <c r="G646" s="88"/>
      <c r="H646" s="88"/>
      <c r="I646" s="88"/>
      <c r="J646" s="88"/>
      <c r="K646" s="88"/>
      <c r="L646" s="88"/>
      <c r="M646" s="88"/>
      <c r="N646" s="16"/>
    </row>
    <row r="647" spans="5:14" s="3" customFormat="1" ht="17.5" customHeight="1">
      <c r="E647" s="88"/>
      <c r="F647" s="88"/>
      <c r="G647" s="88"/>
      <c r="H647" s="88"/>
      <c r="I647" s="88"/>
      <c r="J647" s="88"/>
      <c r="K647" s="88"/>
      <c r="L647" s="88"/>
      <c r="M647" s="88"/>
      <c r="N647" s="16"/>
    </row>
    <row r="648" spans="5:14" s="3" customFormat="1" ht="17.5" customHeight="1">
      <c r="E648" s="88"/>
      <c r="F648" s="88"/>
      <c r="G648" s="88"/>
      <c r="H648" s="88"/>
      <c r="I648" s="88"/>
      <c r="J648" s="88"/>
      <c r="K648" s="88"/>
      <c r="L648" s="88"/>
      <c r="M648" s="88"/>
      <c r="N648" s="16"/>
    </row>
    <row r="649" spans="5:14" s="3" customFormat="1" ht="17.5" customHeight="1">
      <c r="E649" s="88"/>
      <c r="F649" s="88"/>
      <c r="G649" s="88"/>
      <c r="H649" s="88"/>
      <c r="I649" s="88"/>
      <c r="J649" s="88"/>
      <c r="K649" s="88"/>
      <c r="L649" s="88"/>
      <c r="M649" s="88"/>
      <c r="N649" s="16"/>
    </row>
    <row r="650" spans="5:14" s="3" customFormat="1" ht="17.5" customHeight="1">
      <c r="E650" s="88"/>
      <c r="F650" s="88"/>
      <c r="G650" s="88"/>
      <c r="H650" s="88"/>
      <c r="I650" s="88"/>
      <c r="J650" s="88"/>
      <c r="K650" s="88"/>
      <c r="L650" s="88"/>
      <c r="M650" s="88"/>
      <c r="N650" s="16"/>
    </row>
    <row r="651" spans="5:14" s="3" customFormat="1" ht="17.5" customHeight="1">
      <c r="E651" s="88"/>
      <c r="F651" s="88"/>
      <c r="G651" s="88"/>
      <c r="H651" s="88"/>
      <c r="I651" s="88"/>
      <c r="J651" s="88"/>
      <c r="K651" s="88"/>
      <c r="L651" s="88"/>
      <c r="M651" s="88"/>
      <c r="N651" s="16"/>
    </row>
    <row r="652" spans="5:14" s="3" customFormat="1" ht="17.5" customHeight="1">
      <c r="E652" s="88"/>
      <c r="F652" s="88"/>
      <c r="G652" s="88"/>
      <c r="H652" s="88"/>
      <c r="I652" s="88"/>
      <c r="J652" s="88"/>
      <c r="K652" s="88"/>
      <c r="L652" s="88"/>
      <c r="M652" s="88"/>
      <c r="N652" s="16"/>
    </row>
    <row r="653" spans="5:14" s="3" customFormat="1" ht="17.5" customHeight="1">
      <c r="E653" s="88"/>
      <c r="F653" s="88"/>
      <c r="G653" s="88"/>
      <c r="H653" s="88"/>
      <c r="I653" s="88"/>
      <c r="J653" s="88"/>
      <c r="K653" s="88"/>
      <c r="L653" s="88"/>
      <c r="M653" s="88"/>
      <c r="N653" s="16"/>
    </row>
    <row r="654" spans="5:14" s="3" customFormat="1" ht="17.5" customHeight="1">
      <c r="E654" s="88"/>
      <c r="F654" s="88"/>
      <c r="G654" s="88"/>
      <c r="H654" s="88"/>
      <c r="I654" s="88"/>
      <c r="J654" s="88"/>
      <c r="K654" s="88"/>
      <c r="L654" s="88"/>
      <c r="M654" s="88"/>
      <c r="N654" s="16"/>
    </row>
    <row r="655" spans="5:14" s="3" customFormat="1" ht="17.5" customHeight="1">
      <c r="E655" s="88"/>
      <c r="F655" s="88"/>
      <c r="G655" s="88"/>
      <c r="H655" s="88"/>
      <c r="I655" s="88"/>
      <c r="J655" s="88"/>
      <c r="K655" s="88"/>
      <c r="L655" s="88"/>
      <c r="M655" s="88"/>
      <c r="N655" s="16"/>
    </row>
    <row r="656" spans="5:14" s="3" customFormat="1" ht="17.5" customHeight="1">
      <c r="E656" s="88"/>
      <c r="F656" s="88"/>
      <c r="G656" s="88"/>
      <c r="H656" s="88"/>
      <c r="I656" s="88"/>
      <c r="J656" s="88"/>
      <c r="K656" s="88"/>
      <c r="L656" s="88"/>
      <c r="M656" s="88"/>
      <c r="N656" s="16"/>
    </row>
    <row r="657" spans="5:14" s="3" customFormat="1" ht="17.5" customHeight="1">
      <c r="E657" s="88"/>
      <c r="F657" s="88"/>
      <c r="G657" s="88"/>
      <c r="H657" s="88"/>
      <c r="I657" s="88"/>
      <c r="J657" s="88"/>
      <c r="K657" s="88"/>
      <c r="L657" s="88"/>
      <c r="M657" s="88"/>
      <c r="N657" s="16"/>
    </row>
    <row r="658" spans="5:14" s="3" customFormat="1" ht="17.5" customHeight="1">
      <c r="E658" s="88"/>
      <c r="F658" s="88"/>
      <c r="G658" s="88"/>
      <c r="H658" s="88"/>
      <c r="I658" s="88"/>
      <c r="J658" s="88"/>
      <c r="K658" s="88"/>
      <c r="L658" s="88"/>
      <c r="M658" s="88"/>
      <c r="N658" s="16"/>
    </row>
    <row r="659" spans="5:14" s="3" customFormat="1" ht="17.5" customHeight="1">
      <c r="E659" s="88"/>
      <c r="F659" s="88"/>
      <c r="G659" s="88"/>
      <c r="H659" s="88"/>
      <c r="I659" s="88"/>
      <c r="J659" s="88"/>
      <c r="K659" s="88"/>
      <c r="L659" s="88"/>
      <c r="M659" s="88"/>
      <c r="N659" s="16"/>
    </row>
    <row r="660" spans="5:14" s="3" customFormat="1" ht="17.5" customHeight="1">
      <c r="E660" s="88"/>
      <c r="F660" s="88"/>
      <c r="G660" s="88"/>
      <c r="H660" s="88"/>
      <c r="I660" s="88"/>
      <c r="J660" s="88"/>
      <c r="K660" s="88"/>
      <c r="L660" s="88"/>
      <c r="M660" s="88"/>
      <c r="N660" s="16"/>
    </row>
    <row r="661" spans="5:14" s="3" customFormat="1" ht="17.5" customHeight="1">
      <c r="E661" s="88"/>
      <c r="F661" s="88"/>
      <c r="G661" s="88"/>
      <c r="H661" s="88"/>
      <c r="I661" s="88"/>
      <c r="J661" s="88"/>
      <c r="K661" s="88"/>
      <c r="L661" s="88"/>
      <c r="M661" s="88"/>
      <c r="N661" s="16"/>
    </row>
    <row r="662" spans="5:14" s="3" customFormat="1" ht="17.5" customHeight="1">
      <c r="E662" s="88"/>
      <c r="F662" s="88"/>
      <c r="G662" s="88"/>
      <c r="H662" s="88"/>
      <c r="I662" s="88"/>
      <c r="J662" s="88"/>
      <c r="K662" s="88"/>
      <c r="L662" s="88"/>
      <c r="M662" s="88"/>
      <c r="N662" s="16"/>
    </row>
    <row r="663" spans="5:14" s="3" customFormat="1" ht="17.5" customHeight="1">
      <c r="E663" s="88"/>
      <c r="F663" s="88"/>
      <c r="G663" s="88"/>
      <c r="H663" s="88"/>
      <c r="I663" s="88"/>
      <c r="J663" s="88"/>
      <c r="K663" s="88"/>
      <c r="L663" s="88"/>
      <c r="M663" s="88"/>
      <c r="N663" s="16"/>
    </row>
    <row r="664" spans="5:14" s="3" customFormat="1" ht="17.5" customHeight="1">
      <c r="E664" s="88"/>
      <c r="F664" s="88"/>
      <c r="G664" s="88"/>
      <c r="H664" s="88"/>
      <c r="I664" s="88"/>
      <c r="J664" s="88"/>
      <c r="K664" s="88"/>
      <c r="L664" s="88"/>
      <c r="M664" s="88"/>
      <c r="N664" s="16"/>
    </row>
    <row r="665" spans="5:14" s="3" customFormat="1" ht="17.5" customHeight="1">
      <c r="E665" s="88"/>
      <c r="F665" s="88"/>
      <c r="G665" s="88"/>
      <c r="H665" s="88"/>
      <c r="I665" s="88"/>
      <c r="J665" s="88"/>
      <c r="K665" s="88"/>
      <c r="L665" s="88"/>
      <c r="M665" s="88"/>
      <c r="N665" s="16"/>
    </row>
    <row r="666" spans="5:14" s="3" customFormat="1" ht="17.5" customHeight="1">
      <c r="E666" s="88"/>
      <c r="F666" s="88"/>
      <c r="G666" s="88"/>
      <c r="H666" s="88"/>
      <c r="I666" s="88"/>
      <c r="J666" s="88"/>
      <c r="K666" s="88"/>
      <c r="L666" s="88"/>
      <c r="M666" s="88"/>
      <c r="N666" s="16"/>
    </row>
    <row r="667" spans="5:14" s="3" customFormat="1" ht="17.5" customHeight="1">
      <c r="E667" s="88"/>
      <c r="F667" s="88"/>
      <c r="G667" s="88"/>
      <c r="H667" s="88"/>
      <c r="I667" s="88"/>
      <c r="J667" s="88"/>
      <c r="K667" s="88"/>
      <c r="L667" s="88"/>
      <c r="M667" s="88"/>
      <c r="N667" s="16"/>
    </row>
    <row r="668" spans="5:14" s="3" customFormat="1" ht="17.5" customHeight="1">
      <c r="E668" s="88"/>
      <c r="F668" s="88"/>
      <c r="G668" s="88"/>
      <c r="H668" s="88"/>
      <c r="I668" s="88"/>
      <c r="J668" s="88"/>
      <c r="K668" s="88"/>
      <c r="L668" s="88"/>
      <c r="M668" s="88"/>
      <c r="N668" s="16"/>
    </row>
    <row r="669" spans="5:14" s="3" customFormat="1" ht="17.5" customHeight="1">
      <c r="E669" s="88"/>
      <c r="F669" s="88"/>
      <c r="G669" s="88"/>
      <c r="H669" s="88"/>
      <c r="I669" s="88"/>
      <c r="J669" s="88"/>
      <c r="K669" s="88"/>
      <c r="L669" s="88"/>
      <c r="M669" s="88"/>
      <c r="N669" s="16"/>
    </row>
    <row r="670" spans="5:14" s="3" customFormat="1" ht="17.5" customHeight="1">
      <c r="E670" s="88"/>
      <c r="F670" s="88"/>
      <c r="G670" s="88"/>
      <c r="H670" s="88"/>
      <c r="I670" s="88"/>
      <c r="J670" s="88"/>
      <c r="K670" s="88"/>
      <c r="L670" s="88"/>
      <c r="M670" s="88"/>
      <c r="N670" s="16"/>
    </row>
    <row r="671" spans="5:14" s="3" customFormat="1" ht="17.5" customHeight="1">
      <c r="E671" s="88"/>
      <c r="F671" s="88"/>
      <c r="G671" s="88"/>
      <c r="H671" s="88"/>
      <c r="I671" s="88"/>
      <c r="J671" s="88"/>
      <c r="K671" s="88"/>
      <c r="L671" s="88"/>
      <c r="M671" s="88"/>
      <c r="N671" s="16"/>
    </row>
    <row r="672" spans="5:14" s="3" customFormat="1" ht="17.5" customHeight="1">
      <c r="E672" s="88"/>
      <c r="F672" s="88"/>
      <c r="G672" s="88"/>
      <c r="H672" s="88"/>
      <c r="I672" s="88"/>
      <c r="J672" s="88"/>
      <c r="K672" s="88"/>
      <c r="L672" s="88"/>
      <c r="M672" s="88"/>
      <c r="N672" s="16"/>
    </row>
    <row r="673" spans="5:14" s="3" customFormat="1" ht="17.5" customHeight="1">
      <c r="E673" s="88"/>
      <c r="F673" s="88"/>
      <c r="G673" s="88"/>
      <c r="H673" s="88"/>
      <c r="I673" s="88"/>
      <c r="J673" s="88"/>
      <c r="K673" s="88"/>
      <c r="L673" s="88"/>
      <c r="M673" s="88"/>
      <c r="N673" s="16"/>
    </row>
    <row r="674" spans="5:14" s="3" customFormat="1" ht="17.5" customHeight="1">
      <c r="E674" s="88"/>
      <c r="F674" s="88"/>
      <c r="G674" s="88"/>
      <c r="H674" s="88"/>
      <c r="I674" s="88"/>
      <c r="J674" s="88"/>
      <c r="K674" s="88"/>
      <c r="L674" s="88"/>
      <c r="M674" s="88"/>
      <c r="N674" s="16"/>
    </row>
    <row r="675" spans="5:14" s="3" customFormat="1" ht="17.5" customHeight="1">
      <c r="E675" s="88"/>
      <c r="F675" s="88"/>
      <c r="G675" s="88"/>
      <c r="H675" s="88"/>
      <c r="I675" s="88"/>
      <c r="J675" s="88"/>
      <c r="K675" s="88"/>
      <c r="L675" s="88"/>
      <c r="M675" s="88"/>
      <c r="N675" s="16"/>
    </row>
    <row r="676" spans="5:14" s="3" customFormat="1" ht="17.5" customHeight="1">
      <c r="E676" s="88"/>
      <c r="F676" s="88"/>
      <c r="G676" s="88"/>
      <c r="H676" s="88"/>
      <c r="I676" s="88"/>
      <c r="J676" s="88"/>
      <c r="K676" s="88"/>
      <c r="L676" s="88"/>
      <c r="M676" s="88"/>
      <c r="N676" s="16"/>
    </row>
    <row r="677" spans="5:14" s="3" customFormat="1" ht="17.5" customHeight="1">
      <c r="E677" s="88"/>
      <c r="F677" s="88"/>
      <c r="G677" s="88"/>
      <c r="H677" s="88"/>
      <c r="I677" s="88"/>
      <c r="J677" s="88"/>
      <c r="K677" s="88"/>
      <c r="L677" s="88"/>
      <c r="M677" s="88"/>
      <c r="N677" s="16"/>
    </row>
    <row r="678" spans="5:14" s="3" customFormat="1" ht="17.5" customHeight="1">
      <c r="E678" s="88"/>
      <c r="F678" s="88"/>
      <c r="G678" s="88"/>
      <c r="H678" s="88"/>
      <c r="I678" s="88"/>
      <c r="J678" s="88"/>
      <c r="K678" s="88"/>
      <c r="L678" s="88"/>
      <c r="M678" s="88"/>
      <c r="N678" s="16"/>
    </row>
    <row r="679" spans="5:14" s="3" customFormat="1" ht="17.5" customHeight="1">
      <c r="E679" s="88"/>
      <c r="F679" s="88"/>
      <c r="G679" s="88"/>
      <c r="H679" s="88"/>
      <c r="I679" s="88"/>
      <c r="J679" s="88"/>
      <c r="K679" s="88"/>
      <c r="L679" s="88"/>
      <c r="M679" s="88"/>
      <c r="N679" s="16"/>
    </row>
    <row r="680" spans="5:14" s="3" customFormat="1" ht="17.5" customHeight="1">
      <c r="E680" s="88"/>
      <c r="F680" s="88"/>
      <c r="G680" s="88"/>
      <c r="H680" s="88"/>
      <c r="I680" s="88"/>
      <c r="J680" s="88"/>
      <c r="K680" s="88"/>
      <c r="L680" s="88"/>
      <c r="M680" s="88"/>
      <c r="N680" s="16"/>
    </row>
    <row r="681" spans="5:14" s="3" customFormat="1" ht="17.5" customHeight="1">
      <c r="E681" s="88"/>
      <c r="F681" s="88"/>
      <c r="G681" s="88"/>
      <c r="H681" s="88"/>
      <c r="I681" s="88"/>
      <c r="J681" s="88"/>
      <c r="K681" s="88"/>
      <c r="L681" s="88"/>
      <c r="M681" s="88"/>
      <c r="N681" s="16"/>
    </row>
    <row r="682" spans="5:14" s="3" customFormat="1" ht="17.5" customHeight="1">
      <c r="E682" s="88"/>
      <c r="F682" s="88"/>
      <c r="G682" s="88"/>
      <c r="H682" s="88"/>
      <c r="I682" s="88"/>
      <c r="J682" s="88"/>
      <c r="K682" s="88"/>
      <c r="L682" s="88"/>
      <c r="M682" s="88"/>
      <c r="N682" s="16"/>
    </row>
    <row r="683" spans="5:14" s="3" customFormat="1" ht="17.5" customHeight="1">
      <c r="E683" s="88"/>
      <c r="F683" s="88"/>
      <c r="G683" s="88"/>
      <c r="H683" s="88"/>
      <c r="I683" s="88"/>
      <c r="J683" s="88"/>
      <c r="K683" s="88"/>
      <c r="L683" s="88"/>
      <c r="M683" s="88"/>
      <c r="N683" s="16"/>
    </row>
    <row r="684" spans="5:14" s="3" customFormat="1" ht="17.5" customHeight="1">
      <c r="E684" s="88"/>
      <c r="F684" s="88"/>
      <c r="G684" s="88"/>
      <c r="H684" s="88"/>
      <c r="I684" s="88"/>
      <c r="J684" s="88"/>
      <c r="K684" s="88"/>
      <c r="L684" s="88"/>
      <c r="M684" s="88"/>
      <c r="N684" s="16"/>
    </row>
    <row r="685" spans="5:14" s="3" customFormat="1" ht="17.5" customHeight="1">
      <c r="E685" s="88"/>
      <c r="F685" s="88"/>
      <c r="G685" s="88"/>
      <c r="H685" s="88"/>
      <c r="I685" s="88"/>
      <c r="J685" s="88"/>
      <c r="K685" s="88"/>
      <c r="L685" s="88"/>
      <c r="M685" s="88"/>
      <c r="N685" s="16"/>
    </row>
    <row r="686" spans="5:14" s="3" customFormat="1" ht="17.5" customHeight="1">
      <c r="E686" s="88"/>
      <c r="F686" s="88"/>
      <c r="G686" s="88"/>
      <c r="H686" s="88"/>
      <c r="I686" s="88"/>
      <c r="J686" s="88"/>
      <c r="K686" s="88"/>
      <c r="L686" s="88"/>
      <c r="M686" s="88"/>
      <c r="N686" s="16"/>
    </row>
    <row r="687" spans="5:14" s="3" customFormat="1" ht="17.5" customHeight="1">
      <c r="E687" s="88"/>
      <c r="F687" s="88"/>
      <c r="G687" s="88"/>
      <c r="H687" s="88"/>
      <c r="I687" s="88"/>
      <c r="J687" s="88"/>
      <c r="K687" s="88"/>
      <c r="L687" s="88"/>
      <c r="M687" s="88"/>
      <c r="N687" s="16"/>
    </row>
    <row r="688" spans="5:14" s="3" customFormat="1" ht="17.5" customHeight="1">
      <c r="E688" s="88"/>
      <c r="F688" s="88"/>
      <c r="G688" s="88"/>
      <c r="H688" s="88"/>
      <c r="I688" s="88"/>
      <c r="J688" s="88"/>
      <c r="K688" s="88"/>
      <c r="L688" s="88"/>
      <c r="M688" s="88"/>
      <c r="N688" s="16"/>
    </row>
    <row r="689" spans="5:14" s="3" customFormat="1" ht="17.5" customHeight="1">
      <c r="E689" s="88"/>
      <c r="F689" s="88"/>
      <c r="G689" s="88"/>
      <c r="H689" s="88"/>
      <c r="I689" s="88"/>
      <c r="J689" s="88"/>
      <c r="K689" s="88"/>
      <c r="L689" s="88"/>
      <c r="M689" s="88"/>
      <c r="N689" s="16"/>
    </row>
    <row r="690" spans="5:14" s="3" customFormat="1" ht="17.5" customHeight="1">
      <c r="E690" s="88"/>
      <c r="F690" s="88"/>
      <c r="G690" s="88"/>
      <c r="H690" s="88"/>
      <c r="I690" s="88"/>
      <c r="J690" s="88"/>
      <c r="K690" s="88"/>
      <c r="L690" s="88"/>
      <c r="M690" s="88"/>
      <c r="N690" s="16"/>
    </row>
    <row r="691" spans="5:14" s="3" customFormat="1" ht="17.5" customHeight="1">
      <c r="E691" s="88"/>
      <c r="F691" s="88"/>
      <c r="G691" s="88"/>
      <c r="H691" s="88"/>
      <c r="I691" s="88"/>
      <c r="J691" s="88"/>
      <c r="K691" s="88"/>
      <c r="L691" s="88"/>
      <c r="M691" s="88"/>
      <c r="N691" s="16"/>
    </row>
    <row r="692" spans="5:14" s="3" customFormat="1" ht="17.5" customHeight="1">
      <c r="E692" s="88"/>
      <c r="F692" s="88"/>
      <c r="G692" s="88"/>
      <c r="H692" s="88"/>
      <c r="I692" s="88"/>
      <c r="J692" s="88"/>
      <c r="K692" s="88"/>
      <c r="L692" s="88"/>
      <c r="M692" s="88"/>
      <c r="N692" s="16"/>
    </row>
    <row r="693" spans="5:14" s="3" customFormat="1" ht="17.5" customHeight="1">
      <c r="E693" s="88"/>
      <c r="F693" s="88"/>
      <c r="G693" s="88"/>
      <c r="H693" s="88"/>
      <c r="I693" s="88"/>
      <c r="J693" s="88"/>
      <c r="K693" s="88"/>
      <c r="L693" s="88"/>
      <c r="M693" s="88"/>
      <c r="N693" s="16"/>
    </row>
    <row r="694" spans="5:14" s="3" customFormat="1" ht="17.5" customHeight="1">
      <c r="E694" s="88"/>
      <c r="F694" s="88"/>
      <c r="G694" s="88"/>
      <c r="H694" s="88"/>
      <c r="I694" s="88"/>
      <c r="J694" s="88"/>
      <c r="K694" s="88"/>
      <c r="L694" s="88"/>
      <c r="M694" s="88"/>
      <c r="N694" s="16"/>
    </row>
    <row r="695" spans="5:14" s="3" customFormat="1" ht="17.5" customHeight="1">
      <c r="E695" s="88"/>
      <c r="F695" s="88"/>
      <c r="G695" s="88"/>
      <c r="H695" s="88"/>
      <c r="I695" s="88"/>
      <c r="J695" s="88"/>
      <c r="K695" s="88"/>
      <c r="L695" s="88"/>
      <c r="M695" s="88"/>
      <c r="N695" s="16"/>
    </row>
    <row r="696" spans="5:14" s="3" customFormat="1" ht="17.5" customHeight="1">
      <c r="E696" s="88"/>
      <c r="F696" s="88"/>
      <c r="G696" s="88"/>
      <c r="H696" s="88"/>
      <c r="I696" s="88"/>
      <c r="J696" s="88"/>
      <c r="K696" s="88"/>
      <c r="L696" s="88"/>
      <c r="M696" s="88"/>
      <c r="N696" s="16"/>
    </row>
    <row r="697" spans="5:14" s="3" customFormat="1" ht="17.5" customHeight="1">
      <c r="E697" s="88"/>
      <c r="F697" s="88"/>
      <c r="G697" s="88"/>
      <c r="H697" s="88"/>
      <c r="I697" s="88"/>
      <c r="J697" s="88"/>
      <c r="K697" s="88"/>
      <c r="L697" s="88"/>
      <c r="M697" s="88"/>
      <c r="N697" s="16"/>
    </row>
    <row r="698" spans="5:14" s="3" customFormat="1" ht="17.5" customHeight="1">
      <c r="E698" s="88"/>
      <c r="F698" s="88"/>
      <c r="G698" s="88"/>
      <c r="H698" s="88"/>
      <c r="I698" s="88"/>
      <c r="J698" s="88"/>
      <c r="K698" s="88"/>
      <c r="L698" s="88"/>
      <c r="M698" s="88"/>
      <c r="N698" s="16"/>
    </row>
    <row r="699" spans="5:14" s="3" customFormat="1" ht="17.5" customHeight="1">
      <c r="E699" s="88"/>
      <c r="F699" s="88"/>
      <c r="G699" s="88"/>
      <c r="H699" s="88"/>
      <c r="I699" s="88"/>
      <c r="J699" s="88"/>
      <c r="K699" s="88"/>
      <c r="L699" s="88"/>
      <c r="M699" s="88"/>
      <c r="N699" s="16"/>
    </row>
    <row r="700" spans="5:14" s="3" customFormat="1" ht="17.5" customHeight="1">
      <c r="E700" s="88"/>
      <c r="F700" s="88"/>
      <c r="G700" s="88"/>
      <c r="H700" s="88"/>
      <c r="I700" s="88"/>
      <c r="J700" s="88"/>
      <c r="K700" s="88"/>
      <c r="L700" s="88"/>
      <c r="M700" s="88"/>
      <c r="N700" s="16"/>
    </row>
    <row r="701" spans="5:14" s="3" customFormat="1" ht="17.5" customHeight="1">
      <c r="E701" s="88"/>
      <c r="F701" s="88"/>
      <c r="G701" s="88"/>
      <c r="H701" s="88"/>
      <c r="I701" s="88"/>
      <c r="J701" s="88"/>
      <c r="K701" s="88"/>
      <c r="L701" s="88"/>
      <c r="M701" s="88"/>
      <c r="N701" s="16"/>
    </row>
    <row r="702" spans="5:14" s="3" customFormat="1" ht="17.5" customHeight="1">
      <c r="E702" s="88"/>
      <c r="F702" s="88"/>
      <c r="G702" s="88"/>
      <c r="H702" s="88"/>
      <c r="I702" s="88"/>
      <c r="J702" s="88"/>
      <c r="K702" s="88"/>
      <c r="L702" s="88"/>
      <c r="M702" s="88"/>
      <c r="N702" s="16"/>
    </row>
    <row r="703" spans="5:14" s="3" customFormat="1" ht="17.5" customHeight="1">
      <c r="E703" s="88"/>
      <c r="F703" s="88"/>
      <c r="G703" s="88"/>
      <c r="H703" s="88"/>
      <c r="I703" s="88"/>
      <c r="J703" s="88"/>
      <c r="K703" s="88"/>
      <c r="L703" s="88"/>
      <c r="M703" s="88"/>
      <c r="N703" s="16"/>
    </row>
    <row r="704" spans="5:14" s="3" customFormat="1" ht="17.5" customHeight="1">
      <c r="E704" s="88"/>
      <c r="F704" s="88"/>
      <c r="G704" s="88"/>
      <c r="H704" s="88"/>
      <c r="I704" s="88"/>
      <c r="J704" s="88"/>
      <c r="K704" s="88"/>
      <c r="L704" s="88"/>
      <c r="M704" s="88"/>
      <c r="N704" s="16"/>
    </row>
    <row r="705" spans="5:14" s="3" customFormat="1" ht="17.5" customHeight="1">
      <c r="E705" s="88"/>
      <c r="F705" s="88"/>
      <c r="G705" s="88"/>
      <c r="H705" s="88"/>
      <c r="I705" s="88"/>
      <c r="J705" s="88"/>
      <c r="K705" s="88"/>
      <c r="L705" s="88"/>
      <c r="M705" s="88"/>
      <c r="N705" s="16"/>
    </row>
    <row r="706" spans="5:14" s="3" customFormat="1" ht="17.5" customHeight="1">
      <c r="E706" s="88"/>
      <c r="F706" s="88"/>
      <c r="G706" s="88"/>
      <c r="H706" s="88"/>
      <c r="I706" s="88"/>
      <c r="J706" s="88"/>
      <c r="K706" s="88"/>
      <c r="L706" s="88"/>
      <c r="M706" s="88"/>
      <c r="N706" s="16"/>
    </row>
    <row r="707" spans="5:14" s="3" customFormat="1" ht="17.5" customHeight="1">
      <c r="E707" s="88"/>
      <c r="F707" s="88"/>
      <c r="G707" s="88"/>
      <c r="H707" s="88"/>
      <c r="I707" s="88"/>
      <c r="J707" s="88"/>
      <c r="K707" s="88"/>
      <c r="L707" s="88"/>
      <c r="M707" s="88"/>
      <c r="N707" s="16"/>
    </row>
    <row r="708" spans="5:14" s="3" customFormat="1" ht="17.5" customHeight="1">
      <c r="E708" s="88"/>
      <c r="F708" s="88"/>
      <c r="G708" s="88"/>
      <c r="H708" s="88"/>
      <c r="I708" s="88"/>
      <c r="J708" s="88"/>
      <c r="K708" s="88"/>
      <c r="L708" s="88"/>
      <c r="M708" s="88"/>
      <c r="N708" s="16"/>
    </row>
    <row r="709" spans="5:14" s="3" customFormat="1" ht="17.5" customHeight="1">
      <c r="E709" s="88"/>
      <c r="F709" s="88"/>
      <c r="G709" s="88"/>
      <c r="H709" s="88"/>
      <c r="I709" s="88"/>
      <c r="J709" s="88"/>
      <c r="K709" s="88"/>
      <c r="L709" s="88"/>
      <c r="M709" s="88"/>
      <c r="N709" s="16"/>
    </row>
    <row r="710" spans="5:14" s="3" customFormat="1" ht="17.5" customHeight="1">
      <c r="E710" s="88"/>
      <c r="F710" s="88"/>
      <c r="G710" s="88"/>
      <c r="H710" s="88"/>
      <c r="I710" s="88"/>
      <c r="J710" s="88"/>
      <c r="K710" s="88"/>
      <c r="L710" s="88"/>
      <c r="M710" s="88"/>
      <c r="N710" s="16"/>
    </row>
    <row r="711" spans="5:14" s="3" customFormat="1" ht="17.5" customHeight="1">
      <c r="E711" s="88"/>
      <c r="F711" s="88"/>
      <c r="G711" s="88"/>
      <c r="H711" s="88"/>
      <c r="I711" s="88"/>
      <c r="J711" s="88"/>
      <c r="K711" s="88"/>
      <c r="L711" s="88"/>
      <c r="M711" s="88"/>
      <c r="N711" s="16"/>
    </row>
    <row r="712" spans="5:14" s="3" customFormat="1" ht="17.5" customHeight="1">
      <c r="E712" s="88"/>
      <c r="F712" s="88"/>
      <c r="G712" s="88"/>
      <c r="H712" s="88"/>
      <c r="I712" s="88"/>
      <c r="J712" s="88"/>
      <c r="K712" s="88"/>
      <c r="L712" s="88"/>
      <c r="M712" s="88"/>
      <c r="N712" s="16"/>
    </row>
    <row r="713" spans="5:14" s="3" customFormat="1" ht="17.5" customHeight="1">
      <c r="E713" s="88"/>
      <c r="F713" s="88"/>
      <c r="G713" s="88"/>
      <c r="H713" s="88"/>
      <c r="I713" s="88"/>
      <c r="J713" s="88"/>
      <c r="K713" s="88"/>
      <c r="L713" s="88"/>
      <c r="M713" s="88"/>
      <c r="N713" s="16"/>
    </row>
    <row r="714" spans="5:14" s="3" customFormat="1" ht="17.5" customHeight="1">
      <c r="E714" s="88"/>
      <c r="F714" s="88"/>
      <c r="G714" s="88"/>
      <c r="H714" s="88"/>
      <c r="I714" s="88"/>
      <c r="J714" s="88"/>
      <c r="K714" s="88"/>
      <c r="L714" s="88"/>
      <c r="M714" s="88"/>
      <c r="N714" s="16"/>
    </row>
    <row r="715" spans="5:14" s="3" customFormat="1" ht="17.5" customHeight="1">
      <c r="E715" s="88"/>
      <c r="F715" s="88"/>
      <c r="G715" s="88"/>
      <c r="H715" s="88"/>
      <c r="I715" s="88"/>
      <c r="J715" s="88"/>
      <c r="K715" s="88"/>
      <c r="L715" s="88"/>
      <c r="M715" s="88"/>
      <c r="N715" s="16"/>
    </row>
    <row r="716" spans="5:14" s="3" customFormat="1" ht="17.5" customHeight="1">
      <c r="E716" s="88"/>
      <c r="F716" s="88"/>
      <c r="G716" s="88"/>
      <c r="H716" s="88"/>
      <c r="I716" s="88"/>
      <c r="J716" s="88"/>
      <c r="K716" s="88"/>
      <c r="L716" s="88"/>
      <c r="M716" s="88"/>
      <c r="N716" s="16"/>
    </row>
    <row r="717" spans="5:14" s="3" customFormat="1" ht="17.5" customHeight="1">
      <c r="E717" s="88"/>
      <c r="F717" s="88"/>
      <c r="G717" s="88"/>
      <c r="H717" s="88"/>
      <c r="I717" s="88"/>
      <c r="J717" s="88"/>
      <c r="K717" s="88"/>
      <c r="L717" s="88"/>
      <c r="M717" s="88"/>
      <c r="N717" s="16"/>
    </row>
    <row r="718" spans="5:14" s="3" customFormat="1" ht="17.5" customHeight="1">
      <c r="E718" s="88"/>
      <c r="F718" s="88"/>
      <c r="G718" s="88"/>
      <c r="H718" s="88"/>
      <c r="I718" s="88"/>
      <c r="J718" s="88"/>
      <c r="K718" s="88"/>
      <c r="L718" s="88"/>
      <c r="M718" s="88"/>
      <c r="N718" s="16"/>
    </row>
    <row r="719" spans="5:14" s="3" customFormat="1" ht="17.5" customHeight="1">
      <c r="E719" s="88"/>
      <c r="F719" s="88"/>
      <c r="G719" s="88"/>
      <c r="H719" s="88"/>
      <c r="I719" s="88"/>
      <c r="J719" s="88"/>
      <c r="K719" s="88"/>
      <c r="L719" s="88"/>
      <c r="M719" s="88"/>
      <c r="N719" s="16"/>
    </row>
    <row r="720" spans="5:14" s="3" customFormat="1" ht="17.5" customHeight="1">
      <c r="E720" s="88"/>
      <c r="F720" s="88"/>
      <c r="G720" s="88"/>
      <c r="H720" s="88"/>
      <c r="I720" s="88"/>
      <c r="J720" s="88"/>
      <c r="K720" s="88"/>
      <c r="L720" s="88"/>
      <c r="M720" s="88"/>
      <c r="N720" s="16"/>
    </row>
    <row r="721" spans="5:14" s="3" customFormat="1" ht="17.5" customHeight="1">
      <c r="E721" s="88"/>
      <c r="F721" s="88"/>
      <c r="G721" s="88"/>
      <c r="H721" s="88"/>
      <c r="I721" s="88"/>
      <c r="J721" s="88"/>
      <c r="K721" s="88"/>
      <c r="L721" s="88"/>
      <c r="M721" s="88"/>
      <c r="N721" s="16"/>
    </row>
    <row r="722" spans="5:14" s="3" customFormat="1" ht="17.5" customHeight="1">
      <c r="E722" s="88"/>
      <c r="F722" s="88"/>
      <c r="G722" s="88"/>
      <c r="H722" s="88"/>
      <c r="I722" s="88"/>
      <c r="J722" s="88"/>
      <c r="K722" s="88"/>
      <c r="L722" s="88"/>
      <c r="M722" s="88"/>
      <c r="N722" s="16"/>
    </row>
    <row r="723" spans="5:14" s="3" customFormat="1" ht="17.5" customHeight="1">
      <c r="E723" s="88"/>
      <c r="F723" s="88"/>
      <c r="G723" s="88"/>
      <c r="H723" s="88"/>
      <c r="I723" s="88"/>
      <c r="J723" s="88"/>
      <c r="K723" s="88"/>
      <c r="L723" s="88"/>
      <c r="M723" s="88"/>
      <c r="N723" s="16"/>
    </row>
    <row r="724" spans="5:14" s="3" customFormat="1" ht="17.5" customHeight="1">
      <c r="E724" s="88"/>
      <c r="F724" s="88"/>
      <c r="G724" s="88"/>
      <c r="H724" s="88"/>
      <c r="I724" s="88"/>
      <c r="J724" s="88"/>
      <c r="K724" s="88"/>
      <c r="L724" s="88"/>
      <c r="M724" s="88"/>
      <c r="N724" s="16"/>
    </row>
    <row r="725" spans="5:14" s="3" customFormat="1" ht="17.5" customHeight="1">
      <c r="E725" s="88"/>
      <c r="F725" s="88"/>
      <c r="G725" s="88"/>
      <c r="H725" s="88"/>
      <c r="I725" s="88"/>
      <c r="J725" s="88"/>
      <c r="K725" s="88"/>
      <c r="L725" s="88"/>
      <c r="M725" s="88"/>
      <c r="N725" s="16"/>
    </row>
    <row r="726" spans="5:14" s="3" customFormat="1" ht="17.5" customHeight="1">
      <c r="E726" s="88"/>
      <c r="F726" s="88"/>
      <c r="G726" s="88"/>
      <c r="H726" s="88"/>
      <c r="I726" s="88"/>
      <c r="J726" s="88"/>
      <c r="K726" s="88"/>
      <c r="L726" s="88"/>
      <c r="M726" s="88"/>
      <c r="N726" s="16"/>
    </row>
    <row r="727" spans="5:14" s="3" customFormat="1" ht="17.5" customHeight="1">
      <c r="E727" s="88"/>
      <c r="F727" s="88"/>
      <c r="G727" s="88"/>
      <c r="H727" s="88"/>
      <c r="I727" s="88"/>
      <c r="J727" s="88"/>
      <c r="K727" s="88"/>
      <c r="L727" s="88"/>
      <c r="M727" s="88"/>
      <c r="N727" s="16"/>
    </row>
    <row r="728" spans="5:14" s="3" customFormat="1" ht="17.5" customHeight="1">
      <c r="E728" s="88"/>
      <c r="F728" s="88"/>
      <c r="G728" s="88"/>
      <c r="H728" s="88"/>
      <c r="I728" s="88"/>
      <c r="J728" s="88"/>
      <c r="K728" s="88"/>
      <c r="L728" s="88"/>
      <c r="M728" s="88"/>
      <c r="N728" s="16"/>
    </row>
    <row r="729" spans="5:14" s="3" customFormat="1" ht="17.5" customHeight="1">
      <c r="E729" s="88"/>
      <c r="F729" s="88"/>
      <c r="G729" s="88"/>
      <c r="H729" s="88"/>
      <c r="I729" s="88"/>
      <c r="J729" s="88"/>
      <c r="K729" s="88"/>
      <c r="L729" s="88"/>
      <c r="M729" s="88"/>
      <c r="N729" s="16"/>
    </row>
    <row r="730" spans="5:14" s="3" customFormat="1" ht="17.5" customHeight="1">
      <c r="E730" s="88"/>
      <c r="F730" s="88"/>
      <c r="G730" s="88"/>
      <c r="H730" s="88"/>
      <c r="I730" s="88"/>
      <c r="J730" s="88"/>
      <c r="K730" s="88"/>
      <c r="L730" s="88"/>
      <c r="M730" s="88"/>
      <c r="N730" s="16"/>
    </row>
    <row r="731" spans="5:14" s="3" customFormat="1" ht="17.5" customHeight="1">
      <c r="E731" s="88"/>
      <c r="F731" s="88"/>
      <c r="G731" s="88"/>
      <c r="H731" s="88"/>
      <c r="I731" s="88"/>
      <c r="J731" s="88"/>
      <c r="K731" s="88"/>
      <c r="L731" s="88"/>
      <c r="M731" s="88"/>
      <c r="N731" s="16"/>
    </row>
    <row r="732" spans="5:14" s="3" customFormat="1" ht="17.5" customHeight="1">
      <c r="E732" s="88"/>
      <c r="F732" s="88"/>
      <c r="G732" s="88"/>
      <c r="H732" s="88"/>
      <c r="I732" s="88"/>
      <c r="J732" s="88"/>
      <c r="K732" s="88"/>
      <c r="L732" s="88"/>
      <c r="M732" s="88"/>
      <c r="N732" s="16"/>
    </row>
    <row r="733" spans="5:14" s="3" customFormat="1" ht="17.5" customHeight="1">
      <c r="E733" s="88"/>
      <c r="F733" s="88"/>
      <c r="G733" s="88"/>
      <c r="H733" s="88"/>
      <c r="I733" s="88"/>
      <c r="J733" s="88"/>
      <c r="K733" s="88"/>
      <c r="L733" s="88"/>
      <c r="M733" s="88"/>
      <c r="N733" s="16"/>
    </row>
    <row r="734" spans="5:14" s="3" customFormat="1" ht="17.5" customHeight="1">
      <c r="E734" s="88"/>
      <c r="F734" s="88"/>
      <c r="G734" s="88"/>
      <c r="H734" s="88"/>
      <c r="I734" s="88"/>
      <c r="J734" s="88"/>
      <c r="K734" s="88"/>
      <c r="L734" s="88"/>
      <c r="M734" s="88"/>
      <c r="N734" s="16"/>
    </row>
    <row r="735" spans="5:14" s="3" customFormat="1" ht="17.5" customHeight="1">
      <c r="E735" s="88"/>
      <c r="F735" s="88"/>
      <c r="G735" s="88"/>
      <c r="H735" s="88"/>
      <c r="I735" s="88"/>
      <c r="J735" s="88"/>
      <c r="K735" s="88"/>
      <c r="L735" s="88"/>
      <c r="M735" s="88"/>
      <c r="N735" s="16"/>
    </row>
    <row r="736" spans="5:14" s="3" customFormat="1" ht="17.5" customHeight="1">
      <c r="E736" s="88"/>
      <c r="F736" s="88"/>
      <c r="G736" s="88"/>
      <c r="H736" s="88"/>
      <c r="I736" s="88"/>
      <c r="J736" s="88"/>
      <c r="K736" s="88"/>
      <c r="L736" s="88"/>
      <c r="M736" s="88"/>
      <c r="N736" s="16"/>
    </row>
    <row r="737" spans="5:14" s="3" customFormat="1" ht="17.5" customHeight="1">
      <c r="E737" s="88"/>
      <c r="F737" s="88"/>
      <c r="G737" s="88"/>
      <c r="H737" s="88"/>
      <c r="I737" s="88"/>
      <c r="J737" s="88"/>
      <c r="K737" s="88"/>
      <c r="L737" s="88"/>
      <c r="M737" s="88"/>
      <c r="N737" s="16"/>
    </row>
    <row r="738" spans="5:14" s="3" customFormat="1" ht="17.5" customHeight="1">
      <c r="E738" s="88"/>
      <c r="F738" s="88"/>
      <c r="G738" s="88"/>
      <c r="H738" s="88"/>
      <c r="I738" s="88"/>
      <c r="J738" s="88"/>
      <c r="K738" s="88"/>
      <c r="L738" s="88"/>
      <c r="M738" s="88"/>
      <c r="N738" s="16"/>
    </row>
    <row r="739" spans="5:14" s="3" customFormat="1" ht="17.5" customHeight="1">
      <c r="E739" s="88"/>
      <c r="F739" s="88"/>
      <c r="G739" s="88"/>
      <c r="H739" s="88"/>
      <c r="I739" s="88"/>
      <c r="J739" s="88"/>
      <c r="K739" s="88"/>
      <c r="L739" s="88"/>
      <c r="M739" s="88"/>
      <c r="N739" s="16"/>
    </row>
    <row r="740" spans="5:14" s="3" customFormat="1" ht="17.5" customHeight="1">
      <c r="E740" s="88"/>
      <c r="F740" s="88"/>
      <c r="G740" s="88"/>
      <c r="H740" s="88"/>
      <c r="I740" s="88"/>
      <c r="J740" s="88"/>
      <c r="K740" s="88"/>
      <c r="L740" s="88"/>
      <c r="M740" s="88"/>
      <c r="N740" s="16"/>
    </row>
    <row r="741" spans="5:14" s="3" customFormat="1" ht="17.5" customHeight="1">
      <c r="E741" s="88"/>
      <c r="F741" s="88"/>
      <c r="G741" s="88"/>
      <c r="H741" s="88"/>
      <c r="I741" s="88"/>
      <c r="J741" s="88"/>
      <c r="K741" s="88"/>
      <c r="L741" s="88"/>
      <c r="M741" s="88"/>
      <c r="N741" s="16"/>
    </row>
    <row r="742" spans="5:14" s="3" customFormat="1" ht="17.5" customHeight="1">
      <c r="E742" s="88"/>
      <c r="F742" s="88"/>
      <c r="G742" s="88"/>
      <c r="H742" s="88"/>
      <c r="I742" s="88"/>
      <c r="J742" s="88"/>
      <c r="K742" s="88"/>
      <c r="L742" s="88"/>
      <c r="M742" s="88"/>
      <c r="N742" s="16"/>
    </row>
    <row r="743" spans="5:14" s="3" customFormat="1" ht="17.5" customHeight="1">
      <c r="E743" s="88"/>
      <c r="F743" s="88"/>
      <c r="G743" s="88"/>
      <c r="H743" s="88"/>
      <c r="I743" s="88"/>
      <c r="J743" s="88"/>
      <c r="K743" s="88"/>
      <c r="L743" s="88"/>
      <c r="M743" s="88"/>
      <c r="N743" s="16"/>
    </row>
    <row r="744" spans="5:14" s="3" customFormat="1" ht="17.5" customHeight="1">
      <c r="E744" s="88"/>
      <c r="F744" s="88"/>
      <c r="G744" s="88"/>
      <c r="H744" s="88"/>
      <c r="I744" s="88"/>
      <c r="J744" s="88"/>
      <c r="K744" s="88"/>
      <c r="L744" s="88"/>
      <c r="M744" s="88"/>
      <c r="N744" s="16"/>
    </row>
    <row r="745" spans="5:14" s="3" customFormat="1" ht="17.5" customHeight="1">
      <c r="E745" s="88"/>
      <c r="F745" s="88"/>
      <c r="G745" s="88"/>
      <c r="H745" s="88"/>
      <c r="I745" s="88"/>
      <c r="J745" s="88"/>
      <c r="K745" s="88"/>
      <c r="L745" s="88"/>
      <c r="M745" s="88"/>
      <c r="N745" s="16"/>
    </row>
    <row r="746" spans="5:14" s="3" customFormat="1" ht="17.5" customHeight="1">
      <c r="E746" s="88"/>
      <c r="F746" s="88"/>
      <c r="G746" s="88"/>
      <c r="H746" s="88"/>
      <c r="I746" s="88"/>
      <c r="J746" s="88"/>
      <c r="K746" s="88"/>
      <c r="L746" s="88"/>
      <c r="M746" s="88"/>
      <c r="N746" s="16"/>
    </row>
    <row r="747" spans="5:14" s="3" customFormat="1" ht="17.5" customHeight="1">
      <c r="E747" s="88"/>
      <c r="F747" s="88"/>
      <c r="G747" s="88"/>
      <c r="H747" s="88"/>
      <c r="I747" s="88"/>
      <c r="J747" s="88"/>
      <c r="K747" s="88"/>
      <c r="L747" s="88"/>
      <c r="M747" s="88"/>
      <c r="N747" s="16"/>
    </row>
    <row r="748" spans="5:14" s="3" customFormat="1" ht="17.5" customHeight="1">
      <c r="E748" s="88"/>
      <c r="F748" s="88"/>
      <c r="G748" s="88"/>
      <c r="H748" s="88"/>
      <c r="I748" s="88"/>
      <c r="J748" s="88"/>
      <c r="K748" s="88"/>
      <c r="L748" s="88"/>
      <c r="M748" s="88"/>
      <c r="N748" s="16"/>
    </row>
    <row r="749" spans="5:14" s="3" customFormat="1" ht="17.5" customHeight="1">
      <c r="E749" s="88"/>
      <c r="F749" s="88"/>
      <c r="G749" s="88"/>
      <c r="H749" s="88"/>
      <c r="I749" s="88"/>
      <c r="J749" s="88"/>
      <c r="K749" s="88"/>
      <c r="L749" s="88"/>
      <c r="M749" s="88"/>
      <c r="N749" s="16"/>
    </row>
    <row r="750" spans="5:14" s="3" customFormat="1" ht="17.5" customHeight="1">
      <c r="E750" s="88"/>
      <c r="F750" s="88"/>
      <c r="G750" s="88"/>
      <c r="H750" s="88"/>
      <c r="I750" s="88"/>
      <c r="J750" s="88"/>
      <c r="K750" s="88"/>
      <c r="L750" s="88"/>
      <c r="M750" s="88"/>
      <c r="N750" s="16"/>
    </row>
    <row r="751" spans="5:14" s="3" customFormat="1" ht="17.5" customHeight="1">
      <c r="E751" s="88"/>
      <c r="F751" s="88"/>
      <c r="G751" s="88"/>
      <c r="H751" s="88"/>
      <c r="I751" s="88"/>
      <c r="J751" s="88"/>
      <c r="K751" s="88"/>
      <c r="L751" s="88"/>
      <c r="M751" s="88"/>
      <c r="N751" s="16"/>
    </row>
    <row r="752" spans="5:14" s="3" customFormat="1" ht="17.5" customHeight="1">
      <c r="E752" s="88"/>
      <c r="F752" s="88"/>
      <c r="G752" s="88"/>
      <c r="H752" s="88"/>
      <c r="I752" s="88"/>
      <c r="J752" s="88"/>
      <c r="K752" s="88"/>
      <c r="L752" s="88"/>
      <c r="M752" s="88"/>
      <c r="N752" s="16"/>
    </row>
    <row r="753" spans="5:14" s="3" customFormat="1" ht="17.5" customHeight="1">
      <c r="E753" s="88"/>
      <c r="F753" s="88"/>
      <c r="G753" s="88"/>
      <c r="H753" s="88"/>
      <c r="I753" s="88"/>
      <c r="J753" s="88"/>
      <c r="K753" s="88"/>
      <c r="L753" s="88"/>
      <c r="M753" s="88"/>
      <c r="N753" s="16"/>
    </row>
    <row r="754" spans="5:14" s="3" customFormat="1" ht="17.5" customHeight="1">
      <c r="E754" s="88"/>
      <c r="F754" s="88"/>
      <c r="G754" s="88"/>
      <c r="H754" s="88"/>
      <c r="I754" s="88"/>
      <c r="J754" s="88"/>
      <c r="K754" s="88"/>
      <c r="L754" s="88"/>
      <c r="M754" s="88"/>
      <c r="N754" s="16"/>
    </row>
    <row r="755" spans="5:14" s="3" customFormat="1" ht="17.5" customHeight="1">
      <c r="E755" s="88"/>
      <c r="F755" s="88"/>
      <c r="G755" s="88"/>
      <c r="H755" s="88"/>
      <c r="I755" s="88"/>
      <c r="J755" s="88"/>
      <c r="K755" s="88"/>
      <c r="L755" s="88"/>
      <c r="M755" s="88"/>
      <c r="N755" s="16"/>
    </row>
    <row r="756" spans="5:14" s="3" customFormat="1" ht="17.5" customHeight="1">
      <c r="E756" s="88"/>
      <c r="F756" s="88"/>
      <c r="G756" s="88"/>
      <c r="H756" s="88"/>
      <c r="I756" s="88"/>
      <c r="J756" s="88"/>
      <c r="K756" s="88"/>
      <c r="L756" s="88"/>
      <c r="M756" s="88"/>
      <c r="N756" s="16"/>
    </row>
    <row r="757" spans="5:14" s="3" customFormat="1" ht="17.5" customHeight="1">
      <c r="E757" s="88"/>
      <c r="F757" s="88"/>
      <c r="G757" s="88"/>
      <c r="H757" s="88"/>
      <c r="I757" s="88"/>
      <c r="J757" s="88"/>
      <c r="K757" s="88"/>
      <c r="L757" s="88"/>
      <c r="M757" s="88"/>
      <c r="N757" s="16"/>
    </row>
    <row r="758" spans="5:14" s="3" customFormat="1" ht="17.5" customHeight="1">
      <c r="E758" s="88"/>
      <c r="F758" s="88"/>
      <c r="G758" s="88"/>
      <c r="H758" s="88"/>
      <c r="I758" s="88"/>
      <c r="J758" s="88"/>
      <c r="K758" s="88"/>
      <c r="L758" s="88"/>
      <c r="M758" s="88"/>
      <c r="N758" s="16"/>
    </row>
    <row r="759" spans="5:14" s="3" customFormat="1" ht="17.5" customHeight="1">
      <c r="E759" s="88"/>
      <c r="F759" s="88"/>
      <c r="G759" s="88"/>
      <c r="H759" s="88"/>
      <c r="I759" s="88"/>
      <c r="J759" s="88"/>
      <c r="K759" s="88"/>
      <c r="L759" s="88"/>
      <c r="M759" s="88"/>
      <c r="N759" s="16"/>
    </row>
    <row r="760" spans="5:14" s="3" customFormat="1" ht="17.5" customHeight="1">
      <c r="E760" s="88"/>
      <c r="F760" s="88"/>
      <c r="G760" s="88"/>
      <c r="H760" s="88"/>
      <c r="I760" s="88"/>
      <c r="J760" s="88"/>
      <c r="K760" s="88"/>
      <c r="L760" s="88"/>
      <c r="M760" s="88"/>
      <c r="N760" s="16"/>
    </row>
    <row r="761" spans="5:14" s="3" customFormat="1" ht="17.5" customHeight="1">
      <c r="E761" s="88"/>
      <c r="F761" s="88"/>
      <c r="G761" s="88"/>
      <c r="H761" s="88"/>
      <c r="I761" s="88"/>
      <c r="J761" s="88"/>
      <c r="K761" s="88"/>
      <c r="L761" s="88"/>
      <c r="M761" s="88"/>
      <c r="N761" s="16"/>
    </row>
    <row r="762" spans="5:14" s="3" customFormat="1" ht="17.5" customHeight="1">
      <c r="E762" s="88"/>
      <c r="F762" s="88"/>
      <c r="G762" s="88"/>
      <c r="H762" s="88"/>
      <c r="I762" s="88"/>
      <c r="J762" s="88"/>
      <c r="K762" s="88"/>
      <c r="L762" s="88"/>
      <c r="M762" s="88"/>
      <c r="N762" s="16"/>
    </row>
    <row r="763" spans="5:14" s="3" customFormat="1" ht="17.5" customHeight="1">
      <c r="E763" s="88"/>
      <c r="F763" s="88"/>
      <c r="G763" s="88"/>
      <c r="H763" s="88"/>
      <c r="I763" s="88"/>
      <c r="J763" s="88"/>
      <c r="K763" s="88"/>
      <c r="L763" s="88"/>
      <c r="M763" s="88"/>
      <c r="N763" s="16"/>
    </row>
    <row r="764" spans="5:14" s="3" customFormat="1" ht="17.5" customHeight="1">
      <c r="E764" s="88"/>
      <c r="F764" s="88"/>
      <c r="G764" s="88"/>
      <c r="H764" s="88"/>
      <c r="I764" s="88"/>
      <c r="J764" s="88"/>
      <c r="K764" s="88"/>
      <c r="L764" s="88"/>
      <c r="M764" s="88"/>
      <c r="N764" s="16"/>
    </row>
    <row r="765" spans="5:14" s="3" customFormat="1" ht="17.5" customHeight="1">
      <c r="E765" s="88"/>
      <c r="F765" s="88"/>
      <c r="G765" s="88"/>
      <c r="H765" s="88"/>
      <c r="I765" s="88"/>
      <c r="J765" s="88"/>
      <c r="K765" s="88"/>
      <c r="L765" s="88"/>
      <c r="M765" s="88"/>
      <c r="N765" s="16"/>
    </row>
    <row r="766" spans="5:14" s="3" customFormat="1" ht="17.5" customHeight="1">
      <c r="E766" s="88"/>
      <c r="F766" s="88"/>
      <c r="G766" s="88"/>
      <c r="H766" s="88"/>
      <c r="I766" s="88"/>
      <c r="J766" s="88"/>
      <c r="K766" s="88"/>
      <c r="L766" s="88"/>
      <c r="M766" s="88"/>
      <c r="N766" s="16"/>
    </row>
    <row r="767" spans="5:14" s="3" customFormat="1" ht="17.5" customHeight="1">
      <c r="E767" s="88"/>
      <c r="F767" s="88"/>
      <c r="G767" s="88"/>
      <c r="H767" s="88"/>
      <c r="I767" s="88"/>
      <c r="J767" s="88"/>
      <c r="K767" s="88"/>
      <c r="L767" s="88"/>
      <c r="M767" s="88"/>
      <c r="N767" s="16"/>
    </row>
    <row r="768" spans="5:14" s="3" customFormat="1" ht="17.5" customHeight="1">
      <c r="E768" s="88"/>
      <c r="F768" s="88"/>
      <c r="G768" s="88"/>
      <c r="H768" s="88"/>
      <c r="I768" s="88"/>
      <c r="J768" s="88"/>
      <c r="K768" s="88"/>
      <c r="L768" s="88"/>
      <c r="M768" s="88"/>
      <c r="N768" s="16"/>
    </row>
    <row r="769" spans="5:14" s="3" customFormat="1" ht="17.5" customHeight="1">
      <c r="E769" s="88"/>
      <c r="F769" s="88"/>
      <c r="G769" s="88"/>
      <c r="H769" s="88"/>
      <c r="I769" s="88"/>
      <c r="J769" s="88"/>
      <c r="K769" s="88"/>
      <c r="L769" s="88"/>
      <c r="M769" s="88"/>
      <c r="N769" s="16"/>
    </row>
    <row r="770" spans="5:14" s="3" customFormat="1" ht="17.5" customHeight="1">
      <c r="E770" s="88"/>
      <c r="F770" s="88"/>
      <c r="G770" s="88"/>
      <c r="H770" s="88"/>
      <c r="I770" s="88"/>
      <c r="J770" s="88"/>
      <c r="K770" s="88"/>
      <c r="L770" s="88"/>
      <c r="M770" s="88"/>
      <c r="N770" s="16"/>
    </row>
    <row r="771" spans="5:14" s="3" customFormat="1" ht="17.5" customHeight="1">
      <c r="E771" s="88"/>
      <c r="F771" s="88"/>
      <c r="G771" s="88"/>
      <c r="H771" s="88"/>
      <c r="I771" s="88"/>
      <c r="J771" s="88"/>
      <c r="K771" s="88"/>
      <c r="L771" s="88"/>
      <c r="M771" s="88"/>
      <c r="N771" s="16"/>
    </row>
    <row r="772" spans="5:14" s="3" customFormat="1" ht="17.5" customHeight="1">
      <c r="E772" s="88"/>
      <c r="F772" s="88"/>
      <c r="G772" s="88"/>
      <c r="H772" s="88"/>
      <c r="I772" s="88"/>
      <c r="J772" s="88"/>
      <c r="K772" s="88"/>
      <c r="L772" s="88"/>
      <c r="M772" s="88"/>
      <c r="N772" s="16"/>
    </row>
    <row r="773" spans="5:14" s="3" customFormat="1" ht="17.5" customHeight="1">
      <c r="E773" s="88"/>
      <c r="F773" s="88"/>
      <c r="G773" s="88"/>
      <c r="H773" s="88"/>
      <c r="I773" s="88"/>
      <c r="J773" s="88"/>
      <c r="K773" s="88"/>
      <c r="L773" s="88"/>
      <c r="M773" s="88"/>
      <c r="N773" s="16"/>
    </row>
    <row r="774" spans="5:14" s="3" customFormat="1" ht="17.5" customHeight="1">
      <c r="E774" s="88"/>
      <c r="F774" s="88"/>
      <c r="G774" s="88"/>
      <c r="H774" s="88"/>
      <c r="I774" s="88"/>
      <c r="J774" s="88"/>
      <c r="K774" s="88"/>
      <c r="L774" s="88"/>
      <c r="M774" s="88"/>
      <c r="N774" s="16"/>
    </row>
    <row r="775" spans="5:14" s="3" customFormat="1" ht="17.5" customHeight="1">
      <c r="E775" s="88"/>
      <c r="F775" s="88"/>
      <c r="G775" s="88"/>
      <c r="H775" s="88"/>
      <c r="I775" s="88"/>
      <c r="J775" s="88"/>
      <c r="K775" s="88"/>
      <c r="L775" s="88"/>
      <c r="M775" s="88"/>
      <c r="N775" s="16"/>
    </row>
    <row r="776" spans="5:14" s="3" customFormat="1" ht="17.5" customHeight="1">
      <c r="E776" s="88"/>
      <c r="F776" s="88"/>
      <c r="G776" s="88"/>
      <c r="H776" s="88"/>
      <c r="I776" s="88"/>
      <c r="J776" s="88"/>
      <c r="K776" s="88"/>
      <c r="L776" s="88"/>
      <c r="M776" s="88"/>
      <c r="N776" s="16"/>
    </row>
    <row r="777" spans="5:14" s="3" customFormat="1" ht="17.5" customHeight="1">
      <c r="E777" s="88"/>
      <c r="F777" s="88"/>
      <c r="G777" s="88"/>
      <c r="H777" s="88"/>
      <c r="I777" s="88"/>
      <c r="J777" s="88"/>
      <c r="K777" s="88"/>
      <c r="L777" s="88"/>
      <c r="M777" s="88"/>
      <c r="N777" s="16"/>
    </row>
    <row r="778" spans="5:14" s="3" customFormat="1" ht="17.5" customHeight="1">
      <c r="E778" s="88"/>
      <c r="F778" s="88"/>
      <c r="G778" s="88"/>
      <c r="H778" s="88"/>
      <c r="I778" s="88"/>
      <c r="J778" s="88"/>
      <c r="K778" s="88"/>
      <c r="L778" s="88"/>
      <c r="M778" s="88"/>
      <c r="N778" s="16"/>
    </row>
    <row r="779" spans="5:14" s="3" customFormat="1" ht="17.5" customHeight="1">
      <c r="E779" s="88"/>
      <c r="F779" s="88"/>
      <c r="G779" s="88"/>
      <c r="H779" s="88"/>
      <c r="I779" s="88"/>
      <c r="J779" s="88"/>
      <c r="K779" s="88"/>
      <c r="L779" s="88"/>
      <c r="M779" s="88"/>
      <c r="N779" s="16"/>
    </row>
    <row r="780" spans="5:14" s="3" customFormat="1" ht="17.5" customHeight="1">
      <c r="E780" s="88"/>
      <c r="F780" s="88"/>
      <c r="G780" s="88"/>
      <c r="H780" s="88"/>
      <c r="I780" s="88"/>
      <c r="J780" s="88"/>
      <c r="K780" s="88"/>
      <c r="L780" s="88"/>
      <c r="M780" s="88"/>
      <c r="N780" s="16"/>
    </row>
    <row r="781" spans="5:14" s="3" customFormat="1" ht="17.5" customHeight="1">
      <c r="E781" s="88"/>
      <c r="F781" s="88"/>
      <c r="G781" s="88"/>
      <c r="H781" s="88"/>
      <c r="I781" s="88"/>
      <c r="J781" s="88"/>
      <c r="K781" s="88"/>
      <c r="L781" s="88"/>
      <c r="M781" s="88"/>
      <c r="N781" s="16"/>
    </row>
    <row r="782" spans="5:14" s="3" customFormat="1" ht="17.5" customHeight="1">
      <c r="E782" s="88"/>
      <c r="F782" s="88"/>
      <c r="G782" s="88"/>
      <c r="H782" s="88"/>
      <c r="I782" s="88"/>
      <c r="J782" s="88"/>
      <c r="K782" s="88"/>
      <c r="L782" s="88"/>
      <c r="M782" s="88"/>
      <c r="N782" s="16"/>
    </row>
    <row r="783" spans="5:14" s="3" customFormat="1" ht="17.5" customHeight="1">
      <c r="E783" s="88"/>
      <c r="F783" s="88"/>
      <c r="G783" s="88"/>
      <c r="H783" s="88"/>
      <c r="I783" s="88"/>
      <c r="J783" s="88"/>
      <c r="K783" s="88"/>
      <c r="L783" s="88"/>
      <c r="M783" s="88"/>
      <c r="N783" s="16"/>
    </row>
    <row r="784" spans="5:14" s="3" customFormat="1" ht="17.5" customHeight="1">
      <c r="E784" s="88"/>
      <c r="F784" s="88"/>
      <c r="G784" s="88"/>
      <c r="H784" s="88"/>
      <c r="I784" s="88"/>
      <c r="J784" s="88"/>
      <c r="K784" s="88"/>
      <c r="L784" s="88"/>
      <c r="M784" s="88"/>
      <c r="N784" s="16"/>
    </row>
    <row r="785" spans="5:14" s="3" customFormat="1" ht="17.5" customHeight="1">
      <c r="E785" s="88"/>
      <c r="F785" s="88"/>
      <c r="G785" s="88"/>
      <c r="H785" s="88"/>
      <c r="I785" s="88"/>
      <c r="J785" s="88"/>
      <c r="K785" s="88"/>
      <c r="L785" s="88"/>
      <c r="M785" s="88"/>
      <c r="N785" s="16"/>
    </row>
    <row r="786" spans="5:14" s="3" customFormat="1" ht="17.5" customHeight="1">
      <c r="E786" s="88"/>
      <c r="F786" s="88"/>
      <c r="G786" s="88"/>
      <c r="H786" s="88"/>
      <c r="I786" s="88"/>
      <c r="J786" s="88"/>
      <c r="K786" s="88"/>
      <c r="L786" s="88"/>
      <c r="M786" s="88"/>
      <c r="N786" s="16"/>
    </row>
    <row r="787" spans="5:14" s="3" customFormat="1" ht="17.5" customHeight="1">
      <c r="E787" s="88"/>
      <c r="F787" s="88"/>
      <c r="G787" s="88"/>
      <c r="H787" s="88"/>
      <c r="I787" s="88"/>
      <c r="J787" s="88"/>
      <c r="K787" s="88"/>
      <c r="L787" s="88"/>
      <c r="M787" s="88"/>
      <c r="N787" s="16"/>
    </row>
    <row r="788" spans="5:14" s="3" customFormat="1" ht="17.5" customHeight="1">
      <c r="E788" s="88"/>
      <c r="F788" s="88"/>
      <c r="G788" s="88"/>
      <c r="H788" s="88"/>
      <c r="I788" s="88"/>
      <c r="J788" s="88"/>
      <c r="K788" s="88"/>
      <c r="L788" s="88"/>
      <c r="M788" s="88"/>
      <c r="N788" s="16"/>
    </row>
    <row r="789" spans="5:14" s="3" customFormat="1" ht="17.5" customHeight="1">
      <c r="E789" s="88"/>
      <c r="F789" s="88"/>
      <c r="G789" s="88"/>
      <c r="H789" s="88"/>
      <c r="I789" s="88"/>
      <c r="J789" s="88"/>
      <c r="K789" s="88"/>
      <c r="L789" s="88"/>
      <c r="M789" s="88"/>
      <c r="N789" s="16"/>
    </row>
    <row r="790" spans="5:14" s="3" customFormat="1" ht="17.5" customHeight="1">
      <c r="E790" s="88"/>
      <c r="F790" s="88"/>
      <c r="G790" s="88"/>
      <c r="H790" s="88"/>
      <c r="I790" s="88"/>
      <c r="J790" s="88"/>
      <c r="K790" s="88"/>
      <c r="L790" s="88"/>
      <c r="M790" s="88"/>
      <c r="N790" s="16"/>
    </row>
    <row r="791" spans="5:14" s="3" customFormat="1" ht="17.5" customHeight="1">
      <c r="E791" s="88"/>
      <c r="F791" s="88"/>
      <c r="G791" s="88"/>
      <c r="H791" s="88"/>
      <c r="I791" s="88"/>
      <c r="J791" s="88"/>
      <c r="K791" s="88"/>
      <c r="L791" s="88"/>
      <c r="M791" s="88"/>
      <c r="N791" s="16"/>
    </row>
    <row r="792" spans="5:14" s="3" customFormat="1" ht="17.5" customHeight="1">
      <c r="E792" s="88"/>
      <c r="F792" s="88"/>
      <c r="G792" s="88"/>
      <c r="H792" s="88"/>
      <c r="I792" s="88"/>
      <c r="J792" s="88"/>
      <c r="K792" s="88"/>
      <c r="L792" s="88"/>
      <c r="M792" s="88"/>
      <c r="N792" s="16"/>
    </row>
    <row r="793" spans="5:14" s="3" customFormat="1" ht="17.5" customHeight="1">
      <c r="E793" s="88"/>
      <c r="F793" s="88"/>
      <c r="G793" s="88"/>
      <c r="H793" s="88"/>
      <c r="I793" s="88"/>
      <c r="J793" s="88"/>
      <c r="K793" s="88"/>
      <c r="L793" s="88"/>
      <c r="M793" s="88"/>
      <c r="N793" s="16"/>
    </row>
    <row r="794" spans="5:14" s="3" customFormat="1" ht="17.5" customHeight="1">
      <c r="E794" s="88"/>
      <c r="F794" s="88"/>
      <c r="G794" s="88"/>
      <c r="H794" s="88"/>
      <c r="I794" s="88"/>
      <c r="J794" s="88"/>
      <c r="K794" s="88"/>
      <c r="L794" s="88"/>
      <c r="M794" s="88"/>
      <c r="N794" s="16"/>
    </row>
    <row r="795" spans="5:14" s="3" customFormat="1" ht="17.5" customHeight="1">
      <c r="E795" s="88"/>
      <c r="F795" s="88"/>
      <c r="G795" s="88"/>
      <c r="H795" s="88"/>
      <c r="I795" s="88"/>
      <c r="J795" s="88"/>
      <c r="K795" s="88"/>
      <c r="L795" s="88"/>
      <c r="M795" s="88"/>
      <c r="N795" s="16"/>
    </row>
    <row r="796" spans="5:14" s="3" customFormat="1" ht="17.5" customHeight="1">
      <c r="E796" s="88"/>
      <c r="F796" s="88"/>
      <c r="G796" s="88"/>
      <c r="H796" s="88"/>
      <c r="I796" s="88"/>
      <c r="J796" s="88"/>
      <c r="K796" s="88"/>
      <c r="L796" s="88"/>
      <c r="M796" s="88"/>
      <c r="N796" s="16"/>
    </row>
    <row r="797" spans="5:14" s="3" customFormat="1" ht="17.5" customHeight="1">
      <c r="E797" s="88"/>
      <c r="F797" s="88"/>
      <c r="G797" s="88"/>
      <c r="H797" s="88"/>
      <c r="I797" s="88"/>
      <c r="J797" s="88"/>
      <c r="K797" s="88"/>
      <c r="L797" s="88"/>
      <c r="M797" s="88"/>
      <c r="N797" s="16"/>
    </row>
    <row r="798" spans="5:14" s="3" customFormat="1" ht="17.5" customHeight="1">
      <c r="E798" s="88"/>
      <c r="F798" s="88"/>
      <c r="G798" s="88"/>
      <c r="H798" s="88"/>
      <c r="I798" s="88"/>
      <c r="J798" s="88"/>
      <c r="K798" s="88"/>
      <c r="L798" s="88"/>
      <c r="M798" s="88"/>
      <c r="N798" s="16"/>
    </row>
    <row r="799" spans="5:14" s="3" customFormat="1" ht="17.5" customHeight="1">
      <c r="E799" s="88"/>
      <c r="F799" s="88"/>
      <c r="G799" s="88"/>
      <c r="H799" s="88"/>
      <c r="I799" s="88"/>
      <c r="J799" s="88"/>
      <c r="K799" s="88"/>
      <c r="L799" s="88"/>
      <c r="M799" s="88"/>
      <c r="N799" s="16"/>
    </row>
    <row r="800" spans="5:14" s="3" customFormat="1" ht="17.5" customHeight="1">
      <c r="E800" s="88"/>
      <c r="F800" s="88"/>
      <c r="G800" s="88"/>
      <c r="H800" s="88"/>
      <c r="I800" s="88"/>
      <c r="J800" s="88"/>
      <c r="K800" s="88"/>
      <c r="L800" s="88"/>
      <c r="M800" s="88"/>
      <c r="N800" s="16"/>
    </row>
    <row r="801" spans="5:14" s="3" customFormat="1" ht="17.5" customHeight="1">
      <c r="E801" s="88"/>
      <c r="F801" s="88"/>
      <c r="G801" s="88"/>
      <c r="H801" s="88"/>
      <c r="I801" s="88"/>
      <c r="J801" s="88"/>
      <c r="K801" s="88"/>
      <c r="L801" s="88"/>
      <c r="M801" s="88"/>
      <c r="N801" s="16"/>
    </row>
    <row r="802" spans="5:14" s="3" customFormat="1" ht="17.5" customHeight="1">
      <c r="E802" s="88"/>
      <c r="F802" s="88"/>
      <c r="G802" s="88"/>
      <c r="H802" s="88"/>
      <c r="I802" s="88"/>
      <c r="J802" s="88"/>
      <c r="K802" s="88"/>
      <c r="L802" s="88"/>
      <c r="M802" s="88"/>
      <c r="N802" s="16"/>
    </row>
    <row r="803" spans="5:14" s="3" customFormat="1" ht="17.5" customHeight="1">
      <c r="E803" s="88"/>
      <c r="F803" s="88"/>
      <c r="G803" s="88"/>
      <c r="H803" s="88"/>
      <c r="I803" s="88"/>
      <c r="J803" s="88"/>
      <c r="K803" s="88"/>
      <c r="L803" s="88"/>
      <c r="M803" s="88"/>
      <c r="N803" s="16"/>
    </row>
    <row r="804" spans="5:14" s="3" customFormat="1" ht="17.5" customHeight="1">
      <c r="E804" s="88"/>
      <c r="F804" s="88"/>
      <c r="G804" s="88"/>
      <c r="H804" s="88"/>
      <c r="I804" s="88"/>
      <c r="J804" s="88"/>
      <c r="K804" s="88"/>
      <c r="L804" s="88"/>
      <c r="M804" s="88"/>
      <c r="N804" s="16"/>
    </row>
    <row r="805" spans="5:14" s="3" customFormat="1" ht="17.5" customHeight="1">
      <c r="E805" s="88"/>
      <c r="F805" s="88"/>
      <c r="G805" s="88"/>
      <c r="H805" s="88"/>
      <c r="I805" s="88"/>
      <c r="J805" s="88"/>
      <c r="K805" s="88"/>
      <c r="L805" s="88"/>
      <c r="M805" s="88"/>
      <c r="N805" s="16"/>
    </row>
    <row r="806" spans="5:14" s="3" customFormat="1" ht="17.5" customHeight="1">
      <c r="E806" s="88"/>
      <c r="F806" s="88"/>
      <c r="G806" s="88"/>
      <c r="H806" s="88"/>
      <c r="I806" s="88"/>
      <c r="J806" s="88"/>
      <c r="K806" s="88"/>
      <c r="L806" s="88"/>
      <c r="M806" s="88"/>
      <c r="N806" s="16"/>
    </row>
    <row r="807" spans="5:14" s="3" customFormat="1" ht="17.5" customHeight="1">
      <c r="E807" s="88"/>
      <c r="F807" s="88"/>
      <c r="G807" s="88"/>
      <c r="H807" s="88"/>
      <c r="I807" s="88"/>
      <c r="J807" s="88"/>
      <c r="K807" s="88"/>
      <c r="L807" s="88"/>
      <c r="M807" s="88"/>
      <c r="N807" s="16"/>
    </row>
    <row r="808" spans="5:14" s="3" customFormat="1" ht="17.5" customHeight="1">
      <c r="E808" s="88"/>
      <c r="F808" s="88"/>
      <c r="G808" s="88"/>
      <c r="H808" s="88"/>
      <c r="I808" s="88"/>
      <c r="J808" s="88"/>
      <c r="K808" s="88"/>
      <c r="L808" s="88"/>
      <c r="M808" s="88"/>
      <c r="N808" s="16"/>
    </row>
    <row r="809" spans="5:14" s="3" customFormat="1" ht="17.5" customHeight="1">
      <c r="E809" s="88"/>
      <c r="F809" s="88"/>
      <c r="G809" s="88"/>
      <c r="H809" s="88"/>
      <c r="I809" s="88"/>
      <c r="J809" s="88"/>
      <c r="K809" s="88"/>
      <c r="L809" s="88"/>
      <c r="M809" s="88"/>
      <c r="N809" s="16"/>
    </row>
    <row r="810" spans="5:14" s="3" customFormat="1" ht="17.5" customHeight="1">
      <c r="E810" s="88"/>
      <c r="F810" s="88"/>
      <c r="G810" s="88"/>
      <c r="H810" s="88"/>
      <c r="I810" s="88"/>
      <c r="J810" s="88"/>
      <c r="K810" s="88"/>
      <c r="L810" s="88"/>
      <c r="M810" s="88"/>
      <c r="N810" s="16"/>
    </row>
    <row r="811" spans="5:14" s="3" customFormat="1" ht="17.5" customHeight="1">
      <c r="E811" s="88"/>
      <c r="F811" s="88"/>
      <c r="G811" s="88"/>
      <c r="H811" s="88"/>
      <c r="I811" s="88"/>
      <c r="J811" s="88"/>
      <c r="K811" s="88"/>
      <c r="L811" s="88"/>
      <c r="M811" s="88"/>
      <c r="N811" s="16"/>
    </row>
    <row r="812" spans="5:14" s="3" customFormat="1" ht="17.5" customHeight="1">
      <c r="E812" s="88"/>
      <c r="F812" s="88"/>
      <c r="G812" s="88"/>
      <c r="H812" s="88"/>
      <c r="I812" s="88"/>
      <c r="J812" s="88"/>
      <c r="K812" s="88"/>
      <c r="L812" s="88"/>
      <c r="M812" s="88"/>
      <c r="N812" s="16"/>
    </row>
    <row r="813" spans="5:14" s="3" customFormat="1" ht="17.5" customHeight="1">
      <c r="E813" s="88"/>
      <c r="F813" s="88"/>
      <c r="G813" s="88"/>
      <c r="H813" s="88"/>
      <c r="I813" s="88"/>
      <c r="J813" s="88"/>
      <c r="K813" s="88"/>
      <c r="L813" s="88"/>
      <c r="M813" s="88"/>
      <c r="N813" s="16"/>
    </row>
    <row r="814" spans="5:14" s="3" customFormat="1" ht="17.5" customHeight="1">
      <c r="E814" s="88"/>
      <c r="F814" s="88"/>
      <c r="G814" s="88"/>
      <c r="H814" s="88"/>
      <c r="I814" s="88"/>
      <c r="J814" s="88"/>
      <c r="K814" s="88"/>
      <c r="L814" s="88"/>
      <c r="M814" s="88"/>
      <c r="N814" s="16"/>
    </row>
    <row r="815" spans="5:14" s="3" customFormat="1" ht="17.5" customHeight="1">
      <c r="E815" s="88"/>
      <c r="F815" s="88"/>
      <c r="G815" s="88"/>
      <c r="H815" s="88"/>
      <c r="I815" s="88"/>
      <c r="J815" s="88"/>
      <c r="K815" s="88"/>
      <c r="L815" s="88"/>
      <c r="M815" s="88"/>
      <c r="N815" s="16"/>
    </row>
    <row r="816" spans="5:14" s="3" customFormat="1" ht="17.5" customHeight="1">
      <c r="E816" s="88"/>
      <c r="F816" s="88"/>
      <c r="G816" s="88"/>
      <c r="H816" s="88"/>
      <c r="I816" s="88"/>
      <c r="J816" s="88"/>
      <c r="K816" s="88"/>
      <c r="L816" s="88"/>
      <c r="M816" s="88"/>
      <c r="N816" s="16"/>
    </row>
    <row r="817" spans="5:14" s="3" customFormat="1" ht="17.5" customHeight="1">
      <c r="E817" s="88"/>
      <c r="F817" s="88"/>
      <c r="G817" s="88"/>
      <c r="H817" s="88"/>
      <c r="I817" s="88"/>
      <c r="J817" s="88"/>
      <c r="K817" s="88"/>
      <c r="L817" s="88"/>
      <c r="M817" s="88"/>
      <c r="N817" s="16"/>
    </row>
    <row r="818" spans="5:14" s="3" customFormat="1" ht="17.5" customHeight="1">
      <c r="E818" s="88"/>
      <c r="F818" s="88"/>
      <c r="G818" s="88"/>
      <c r="H818" s="88"/>
      <c r="I818" s="88"/>
      <c r="J818" s="88"/>
      <c r="K818" s="88"/>
      <c r="L818" s="88"/>
      <c r="M818" s="88"/>
      <c r="N818" s="16"/>
    </row>
    <row r="819" spans="5:14" s="3" customFormat="1" ht="17.5" customHeight="1">
      <c r="E819" s="88"/>
      <c r="F819" s="88"/>
      <c r="G819" s="88"/>
      <c r="H819" s="88"/>
      <c r="I819" s="88"/>
      <c r="J819" s="88"/>
      <c r="K819" s="88"/>
      <c r="L819" s="88"/>
      <c r="M819" s="88"/>
      <c r="N819" s="16"/>
    </row>
    <row r="820" spans="5:14" s="3" customFormat="1" ht="17.5" customHeight="1">
      <c r="E820" s="88"/>
      <c r="F820" s="88"/>
      <c r="G820" s="88"/>
      <c r="H820" s="88"/>
      <c r="I820" s="88"/>
      <c r="J820" s="88"/>
      <c r="K820" s="88"/>
      <c r="L820" s="88"/>
      <c r="M820" s="88"/>
      <c r="N820" s="16"/>
    </row>
    <row r="821" spans="5:14" s="3" customFormat="1" ht="17.5" customHeight="1">
      <c r="E821" s="88"/>
      <c r="F821" s="88"/>
      <c r="G821" s="88"/>
      <c r="H821" s="88"/>
      <c r="I821" s="88"/>
      <c r="J821" s="88"/>
      <c r="K821" s="88"/>
      <c r="L821" s="88"/>
      <c r="M821" s="88"/>
      <c r="N821" s="16"/>
    </row>
    <row r="822" spans="5:14" s="3" customFormat="1" ht="17.5" customHeight="1">
      <c r="E822" s="88"/>
      <c r="F822" s="88"/>
      <c r="G822" s="88"/>
      <c r="H822" s="88"/>
      <c r="I822" s="88"/>
      <c r="J822" s="88"/>
      <c r="K822" s="88"/>
      <c r="L822" s="88"/>
      <c r="M822" s="88"/>
      <c r="N822" s="16"/>
    </row>
    <row r="823" spans="5:14" s="3" customFormat="1" ht="17.5" customHeight="1">
      <c r="E823" s="88"/>
      <c r="F823" s="88"/>
      <c r="G823" s="88"/>
      <c r="H823" s="88"/>
      <c r="I823" s="88"/>
      <c r="J823" s="88"/>
      <c r="K823" s="88"/>
      <c r="L823" s="88"/>
      <c r="M823" s="88"/>
      <c r="N823" s="16"/>
    </row>
    <row r="824" spans="5:14" s="3" customFormat="1" ht="17.5" customHeight="1">
      <c r="E824" s="88"/>
      <c r="F824" s="88"/>
      <c r="G824" s="88"/>
      <c r="H824" s="88"/>
      <c r="I824" s="88"/>
      <c r="J824" s="88"/>
      <c r="K824" s="88"/>
      <c r="L824" s="88"/>
      <c r="M824" s="88"/>
      <c r="N824" s="16"/>
    </row>
    <row r="825" spans="5:14" s="3" customFormat="1" ht="17.5" customHeight="1">
      <c r="E825" s="88"/>
      <c r="F825" s="88"/>
      <c r="G825" s="88"/>
      <c r="H825" s="88"/>
      <c r="I825" s="88"/>
      <c r="J825" s="88"/>
      <c r="K825" s="88"/>
      <c r="L825" s="88"/>
      <c r="M825" s="88"/>
      <c r="N825" s="16"/>
    </row>
    <row r="826" spans="5:14" s="3" customFormat="1" ht="17.5" customHeight="1">
      <c r="E826" s="88"/>
      <c r="F826" s="88"/>
      <c r="G826" s="88"/>
      <c r="H826" s="88"/>
      <c r="I826" s="88"/>
      <c r="J826" s="88"/>
      <c r="K826" s="88"/>
      <c r="L826" s="88"/>
      <c r="M826" s="88"/>
      <c r="N826" s="16"/>
    </row>
    <row r="827" spans="5:14" s="3" customFormat="1" ht="17.5" customHeight="1">
      <c r="E827" s="88"/>
      <c r="F827" s="88"/>
      <c r="G827" s="88"/>
      <c r="H827" s="88"/>
      <c r="I827" s="88"/>
      <c r="J827" s="88"/>
      <c r="K827" s="88"/>
      <c r="L827" s="88"/>
      <c r="M827" s="88"/>
      <c r="N827" s="16"/>
    </row>
    <row r="828" spans="5:14" s="3" customFormat="1" ht="17.5" customHeight="1">
      <c r="E828" s="88"/>
      <c r="F828" s="88"/>
      <c r="G828" s="88"/>
      <c r="H828" s="88"/>
      <c r="I828" s="88"/>
      <c r="J828" s="88"/>
      <c r="K828" s="88"/>
      <c r="L828" s="88"/>
      <c r="M828" s="88"/>
      <c r="N828" s="16"/>
    </row>
    <row r="829" spans="5:14" s="3" customFormat="1" ht="17.5" customHeight="1">
      <c r="E829" s="88"/>
      <c r="F829" s="88"/>
      <c r="G829" s="88"/>
      <c r="H829" s="88"/>
      <c r="I829" s="88"/>
      <c r="J829" s="88"/>
      <c r="K829" s="88"/>
      <c r="L829" s="88"/>
      <c r="M829" s="88"/>
      <c r="N829" s="16"/>
    </row>
    <row r="830" spans="5:14" s="3" customFormat="1" ht="17.5" customHeight="1">
      <c r="E830" s="88"/>
      <c r="F830" s="88"/>
      <c r="G830" s="88"/>
      <c r="H830" s="88"/>
      <c r="I830" s="88"/>
      <c r="J830" s="88"/>
      <c r="K830" s="88"/>
      <c r="L830" s="88"/>
      <c r="M830" s="88"/>
      <c r="N830" s="16"/>
    </row>
    <row r="831" spans="5:14" s="3" customFormat="1" ht="17.5" customHeight="1">
      <c r="E831" s="88"/>
      <c r="F831" s="88"/>
      <c r="G831" s="88"/>
      <c r="H831" s="88"/>
      <c r="I831" s="88"/>
      <c r="J831" s="88"/>
      <c r="K831" s="88"/>
      <c r="L831" s="88"/>
      <c r="M831" s="88"/>
      <c r="N831" s="16"/>
    </row>
    <row r="832" spans="5:14" s="3" customFormat="1" ht="17.5" customHeight="1">
      <c r="E832" s="88"/>
      <c r="F832" s="88"/>
      <c r="G832" s="88"/>
      <c r="H832" s="88"/>
      <c r="I832" s="88"/>
      <c r="J832" s="88"/>
      <c r="K832" s="88"/>
      <c r="L832" s="88"/>
      <c r="M832" s="88"/>
      <c r="N832" s="16"/>
    </row>
    <row r="833" spans="5:14" s="3" customFormat="1" ht="17.5" customHeight="1">
      <c r="E833" s="88"/>
      <c r="F833" s="88"/>
      <c r="G833" s="88"/>
      <c r="H833" s="88"/>
      <c r="I833" s="88"/>
      <c r="J833" s="88"/>
      <c r="K833" s="88"/>
      <c r="L833" s="88"/>
      <c r="M833" s="88"/>
      <c r="N833" s="16"/>
    </row>
    <row r="834" spans="5:14" s="3" customFormat="1" ht="17.5" customHeight="1">
      <c r="E834" s="88"/>
      <c r="F834" s="88"/>
      <c r="G834" s="88"/>
      <c r="H834" s="88"/>
      <c r="I834" s="88"/>
      <c r="J834" s="88"/>
      <c r="K834" s="88"/>
      <c r="L834" s="88"/>
      <c r="M834" s="88"/>
      <c r="N834" s="16"/>
    </row>
    <row r="835" spans="5:14" s="3" customFormat="1" ht="17.5" customHeight="1">
      <c r="E835" s="88"/>
      <c r="F835" s="88"/>
      <c r="G835" s="88"/>
      <c r="H835" s="88"/>
      <c r="I835" s="88"/>
      <c r="J835" s="88"/>
      <c r="K835" s="88"/>
      <c r="L835" s="88"/>
      <c r="M835" s="88"/>
      <c r="N835" s="16"/>
    </row>
    <row r="836" spans="5:14" s="3" customFormat="1" ht="17.5" customHeight="1">
      <c r="E836" s="88"/>
      <c r="F836" s="88"/>
      <c r="G836" s="88"/>
      <c r="H836" s="88"/>
      <c r="I836" s="88"/>
      <c r="J836" s="88"/>
      <c r="K836" s="88"/>
      <c r="L836" s="88"/>
      <c r="M836" s="88"/>
      <c r="N836" s="16"/>
    </row>
    <row r="837" spans="5:14" s="3" customFormat="1" ht="17.5" customHeight="1">
      <c r="E837" s="88"/>
      <c r="F837" s="88"/>
      <c r="G837" s="88"/>
      <c r="H837" s="88"/>
      <c r="I837" s="88"/>
      <c r="J837" s="88"/>
      <c r="K837" s="88"/>
      <c r="L837" s="88"/>
      <c r="M837" s="88"/>
      <c r="N837" s="16"/>
    </row>
    <row r="838" spans="5:14" s="3" customFormat="1" ht="17.5" customHeight="1">
      <c r="E838" s="88"/>
      <c r="F838" s="88"/>
      <c r="G838" s="88"/>
      <c r="H838" s="88"/>
      <c r="I838" s="88"/>
      <c r="J838" s="88"/>
      <c r="K838" s="88"/>
      <c r="L838" s="88"/>
      <c r="M838" s="88"/>
      <c r="N838" s="16"/>
    </row>
    <row r="839" spans="5:14" s="3" customFormat="1" ht="17.5" customHeight="1">
      <c r="E839" s="88"/>
      <c r="F839" s="88"/>
      <c r="G839" s="88"/>
      <c r="H839" s="88"/>
      <c r="I839" s="88"/>
      <c r="J839" s="88"/>
      <c r="K839" s="88"/>
      <c r="L839" s="88"/>
      <c r="M839" s="88"/>
      <c r="N839" s="16"/>
    </row>
    <row r="840" spans="5:14" s="3" customFormat="1" ht="17.5" customHeight="1">
      <c r="E840" s="88"/>
      <c r="F840" s="88"/>
      <c r="G840" s="88"/>
      <c r="H840" s="88"/>
      <c r="I840" s="88"/>
      <c r="J840" s="88"/>
      <c r="K840" s="88"/>
      <c r="L840" s="88"/>
      <c r="M840" s="88"/>
      <c r="N840" s="16"/>
    </row>
    <row r="841" spans="5:14" s="3" customFormat="1" ht="17.5" customHeight="1">
      <c r="E841" s="88"/>
      <c r="F841" s="88"/>
      <c r="G841" s="88"/>
      <c r="H841" s="88"/>
      <c r="I841" s="88"/>
      <c r="J841" s="88"/>
      <c r="K841" s="88"/>
      <c r="L841" s="88"/>
      <c r="M841" s="88"/>
      <c r="N841" s="16"/>
    </row>
    <row r="842" spans="5:14" s="3" customFormat="1" ht="17.5" customHeight="1">
      <c r="E842" s="88"/>
      <c r="F842" s="88"/>
      <c r="G842" s="88"/>
      <c r="H842" s="88"/>
      <c r="I842" s="88"/>
      <c r="J842" s="88"/>
      <c r="K842" s="88"/>
      <c r="L842" s="88"/>
      <c r="M842" s="88"/>
      <c r="N842" s="16"/>
    </row>
    <row r="843" spans="5:14" s="3" customFormat="1" ht="17.5" customHeight="1">
      <c r="E843" s="88"/>
      <c r="F843" s="88"/>
      <c r="G843" s="88"/>
      <c r="H843" s="88"/>
      <c r="I843" s="88"/>
      <c r="J843" s="88"/>
      <c r="K843" s="88"/>
      <c r="L843" s="88"/>
      <c r="M843" s="88"/>
      <c r="N843" s="16"/>
    </row>
    <row r="844" spans="5:14" s="3" customFormat="1" ht="17.5" customHeight="1">
      <c r="E844" s="88"/>
      <c r="F844" s="88"/>
      <c r="G844" s="88"/>
      <c r="H844" s="88"/>
      <c r="I844" s="88"/>
      <c r="J844" s="88"/>
      <c r="K844" s="88"/>
      <c r="L844" s="88"/>
      <c r="M844" s="88"/>
      <c r="N844" s="16"/>
    </row>
    <row r="845" spans="5:14" s="3" customFormat="1" ht="17.5" customHeight="1">
      <c r="E845" s="88"/>
      <c r="F845" s="88"/>
      <c r="G845" s="88"/>
      <c r="H845" s="88"/>
      <c r="I845" s="88"/>
      <c r="J845" s="88"/>
      <c r="K845" s="88"/>
      <c r="L845" s="88"/>
      <c r="M845" s="88"/>
      <c r="N845" s="16"/>
    </row>
    <row r="846" spans="5:14" s="3" customFormat="1" ht="17.5" customHeight="1">
      <c r="E846" s="88"/>
      <c r="F846" s="88"/>
      <c r="G846" s="88"/>
      <c r="H846" s="88"/>
      <c r="I846" s="88"/>
      <c r="J846" s="88"/>
      <c r="K846" s="88"/>
      <c r="L846" s="88"/>
      <c r="M846" s="88"/>
      <c r="N846" s="16"/>
    </row>
    <row r="847" spans="5:14" s="3" customFormat="1" ht="17.5" customHeight="1">
      <c r="E847" s="88"/>
      <c r="F847" s="88"/>
      <c r="G847" s="88"/>
      <c r="H847" s="88"/>
      <c r="I847" s="88"/>
      <c r="J847" s="88"/>
      <c r="K847" s="88"/>
      <c r="L847" s="88"/>
      <c r="M847" s="88"/>
      <c r="N847" s="16"/>
    </row>
    <row r="848" spans="5:14" s="3" customFormat="1" ht="17.5" customHeight="1">
      <c r="E848" s="88"/>
      <c r="F848" s="88"/>
      <c r="G848" s="88"/>
      <c r="H848" s="88"/>
      <c r="I848" s="88"/>
      <c r="J848" s="88"/>
      <c r="K848" s="88"/>
      <c r="L848" s="88"/>
      <c r="M848" s="88"/>
      <c r="N848" s="16"/>
    </row>
    <row r="849" spans="5:14" s="3" customFormat="1" ht="17.5" customHeight="1">
      <c r="E849" s="88"/>
      <c r="F849" s="88"/>
      <c r="G849" s="88"/>
      <c r="H849" s="88"/>
      <c r="I849" s="88"/>
      <c r="J849" s="88"/>
      <c r="K849" s="88"/>
      <c r="L849" s="88"/>
      <c r="M849" s="88"/>
      <c r="N849" s="16"/>
    </row>
    <row r="850" spans="5:14" s="3" customFormat="1" ht="17.5" customHeight="1">
      <c r="E850" s="88"/>
      <c r="F850" s="88"/>
      <c r="G850" s="88"/>
      <c r="H850" s="88"/>
      <c r="I850" s="88"/>
      <c r="J850" s="88"/>
      <c r="K850" s="88"/>
      <c r="L850" s="88"/>
      <c r="M850" s="88"/>
      <c r="N850" s="16"/>
    </row>
    <row r="851" spans="5:14" s="3" customFormat="1" ht="17.5" customHeight="1">
      <c r="E851" s="88"/>
      <c r="F851" s="88"/>
      <c r="G851" s="88"/>
      <c r="H851" s="88"/>
      <c r="I851" s="88"/>
      <c r="J851" s="88"/>
      <c r="K851" s="88"/>
      <c r="L851" s="88"/>
      <c r="M851" s="88"/>
      <c r="N851" s="16"/>
    </row>
    <row r="852" spans="5:14" s="3" customFormat="1" ht="17.5" customHeight="1">
      <c r="E852" s="88"/>
      <c r="F852" s="88"/>
      <c r="G852" s="88"/>
      <c r="H852" s="88"/>
      <c r="I852" s="88"/>
      <c r="J852" s="88"/>
      <c r="K852" s="88"/>
      <c r="L852" s="88"/>
      <c r="M852" s="88"/>
      <c r="N852" s="16"/>
    </row>
    <row r="853" spans="5:14" s="3" customFormat="1" ht="17.5" customHeight="1">
      <c r="E853" s="88"/>
      <c r="F853" s="88"/>
      <c r="G853" s="88"/>
      <c r="H853" s="88"/>
      <c r="I853" s="88"/>
      <c r="J853" s="88"/>
      <c r="K853" s="88"/>
      <c r="L853" s="88"/>
      <c r="M853" s="88"/>
      <c r="N853" s="16"/>
    </row>
    <row r="854" spans="5:14" s="3" customFormat="1" ht="17.5" customHeight="1">
      <c r="E854" s="88"/>
      <c r="F854" s="88"/>
      <c r="G854" s="88"/>
      <c r="H854" s="88"/>
      <c r="I854" s="88"/>
      <c r="J854" s="88"/>
      <c r="K854" s="88"/>
      <c r="L854" s="88"/>
      <c r="M854" s="88"/>
      <c r="N854" s="16"/>
    </row>
    <row r="855" spans="5:14" s="3" customFormat="1" ht="17.5" customHeight="1">
      <c r="E855" s="88"/>
      <c r="F855" s="88"/>
      <c r="G855" s="88"/>
      <c r="H855" s="88"/>
      <c r="I855" s="88"/>
      <c r="J855" s="88"/>
      <c r="K855" s="88"/>
      <c r="L855" s="88"/>
      <c r="M855" s="88"/>
      <c r="N855" s="16"/>
    </row>
    <row r="856" spans="5:14" s="3" customFormat="1" ht="17.5" customHeight="1">
      <c r="E856" s="88"/>
      <c r="F856" s="88"/>
      <c r="G856" s="88"/>
      <c r="H856" s="88"/>
      <c r="I856" s="88"/>
      <c r="J856" s="88"/>
      <c r="K856" s="88"/>
      <c r="L856" s="88"/>
      <c r="M856" s="88"/>
      <c r="N856" s="16"/>
    </row>
    <row r="857" spans="5:14" s="3" customFormat="1" ht="17.5" customHeight="1">
      <c r="E857" s="88"/>
      <c r="F857" s="88"/>
      <c r="G857" s="88"/>
      <c r="H857" s="88"/>
      <c r="I857" s="88"/>
      <c r="J857" s="88"/>
      <c r="K857" s="88"/>
      <c r="L857" s="88"/>
      <c r="M857" s="88"/>
      <c r="N857" s="16"/>
    </row>
    <row r="858" spans="5:14" s="3" customFormat="1" ht="17.5" customHeight="1">
      <c r="E858" s="88"/>
      <c r="F858" s="88"/>
      <c r="G858" s="88"/>
      <c r="H858" s="88"/>
      <c r="I858" s="88"/>
      <c r="J858" s="88"/>
      <c r="K858" s="88"/>
      <c r="L858" s="88"/>
      <c r="M858" s="88"/>
      <c r="N858" s="16"/>
    </row>
    <row r="859" spans="5:14" s="3" customFormat="1" ht="17.5" customHeight="1">
      <c r="E859" s="88"/>
      <c r="F859" s="88"/>
      <c r="G859" s="88"/>
      <c r="H859" s="88"/>
      <c r="I859" s="88"/>
      <c r="J859" s="88"/>
      <c r="K859" s="88"/>
      <c r="L859" s="88"/>
      <c r="M859" s="88"/>
      <c r="N859" s="16"/>
    </row>
    <row r="860" spans="5:14" s="3" customFormat="1" ht="17.5" customHeight="1">
      <c r="E860" s="88"/>
      <c r="F860" s="88"/>
      <c r="G860" s="88"/>
      <c r="H860" s="88"/>
      <c r="I860" s="88"/>
      <c r="J860" s="88"/>
      <c r="K860" s="88"/>
      <c r="L860" s="88"/>
      <c r="M860" s="88"/>
      <c r="N860" s="16"/>
    </row>
    <row r="861" spans="5:14" s="3" customFormat="1" ht="17.5" customHeight="1">
      <c r="E861" s="88"/>
      <c r="F861" s="88"/>
      <c r="G861" s="88"/>
      <c r="H861" s="88"/>
      <c r="I861" s="88"/>
      <c r="J861" s="88"/>
      <c r="K861" s="88"/>
      <c r="L861" s="88"/>
      <c r="M861" s="88"/>
      <c r="N861" s="16"/>
    </row>
    <row r="862" spans="5:14" s="3" customFormat="1" ht="17.5" customHeight="1">
      <c r="E862" s="88"/>
      <c r="F862" s="88"/>
      <c r="G862" s="88"/>
      <c r="H862" s="88"/>
      <c r="I862" s="88"/>
      <c r="J862" s="88"/>
      <c r="K862" s="88"/>
      <c r="L862" s="88"/>
      <c r="M862" s="88"/>
      <c r="N862" s="16"/>
    </row>
    <row r="863" spans="5:14" s="3" customFormat="1" ht="17.5" customHeight="1">
      <c r="E863" s="88"/>
      <c r="F863" s="88"/>
      <c r="G863" s="88"/>
      <c r="H863" s="88"/>
      <c r="I863" s="88"/>
      <c r="J863" s="88"/>
      <c r="K863" s="88"/>
      <c r="L863" s="88"/>
      <c r="M863" s="88"/>
      <c r="N863" s="16"/>
    </row>
    <row r="864" spans="5:14" s="3" customFormat="1" ht="17.5" customHeight="1">
      <c r="E864" s="88"/>
      <c r="F864" s="88"/>
      <c r="G864" s="88"/>
      <c r="H864" s="88"/>
      <c r="I864" s="88"/>
      <c r="J864" s="88"/>
      <c r="K864" s="88"/>
      <c r="L864" s="88"/>
      <c r="M864" s="88"/>
      <c r="N864" s="16"/>
    </row>
    <row r="865" spans="5:14" s="3" customFormat="1" ht="17.5" customHeight="1">
      <c r="E865" s="88"/>
      <c r="F865" s="88"/>
      <c r="G865" s="88"/>
      <c r="H865" s="88"/>
      <c r="I865" s="88"/>
      <c r="J865" s="88"/>
      <c r="K865" s="88"/>
      <c r="L865" s="88"/>
      <c r="M865" s="88"/>
      <c r="N865" s="16"/>
    </row>
    <row r="866" spans="5:14" s="3" customFormat="1" ht="17.5" customHeight="1">
      <c r="E866" s="88"/>
      <c r="F866" s="88"/>
      <c r="G866" s="88"/>
      <c r="H866" s="88"/>
      <c r="I866" s="88"/>
      <c r="J866" s="88"/>
      <c r="K866" s="88"/>
      <c r="L866" s="88"/>
      <c r="M866" s="88"/>
      <c r="N866" s="16"/>
    </row>
    <row r="867" spans="5:14" s="3" customFormat="1" ht="17.5" customHeight="1">
      <c r="E867" s="88"/>
      <c r="F867" s="88"/>
      <c r="G867" s="88"/>
      <c r="H867" s="88"/>
      <c r="I867" s="88"/>
      <c r="J867" s="88"/>
      <c r="K867" s="88"/>
      <c r="L867" s="88"/>
      <c r="M867" s="88"/>
      <c r="N867" s="16"/>
    </row>
    <row r="868" spans="5:14" s="3" customFormat="1" ht="17.5" customHeight="1">
      <c r="E868" s="88"/>
      <c r="F868" s="88"/>
      <c r="G868" s="88"/>
      <c r="H868" s="88"/>
      <c r="I868" s="88"/>
      <c r="J868" s="88"/>
      <c r="K868" s="88"/>
      <c r="L868" s="88"/>
      <c r="M868" s="88"/>
      <c r="N868" s="16"/>
    </row>
    <row r="869" spans="5:14" s="3" customFormat="1" ht="17.5" customHeight="1">
      <c r="E869" s="88"/>
      <c r="F869" s="88"/>
      <c r="G869" s="88"/>
      <c r="H869" s="88"/>
      <c r="I869" s="88"/>
      <c r="J869" s="88"/>
      <c r="K869" s="88"/>
      <c r="L869" s="88"/>
      <c r="M869" s="88"/>
      <c r="N869" s="16"/>
    </row>
    <row r="870" spans="5:14" s="3" customFormat="1" ht="17.5" customHeight="1">
      <c r="E870" s="88"/>
      <c r="F870" s="88"/>
      <c r="G870" s="88"/>
      <c r="H870" s="88"/>
      <c r="I870" s="88"/>
      <c r="J870" s="88"/>
      <c r="K870" s="88"/>
      <c r="L870" s="88"/>
      <c r="M870" s="88"/>
      <c r="N870" s="16"/>
    </row>
    <row r="871" spans="5:14" s="3" customFormat="1" ht="17.5" customHeight="1">
      <c r="E871" s="88"/>
      <c r="F871" s="88"/>
      <c r="G871" s="88"/>
      <c r="H871" s="88"/>
      <c r="I871" s="88"/>
      <c r="J871" s="88"/>
      <c r="K871" s="88"/>
      <c r="L871" s="88"/>
      <c r="M871" s="88"/>
      <c r="N871" s="16"/>
    </row>
    <row r="872" spans="5:14" s="3" customFormat="1" ht="17.5" customHeight="1">
      <c r="E872" s="88"/>
      <c r="F872" s="88"/>
      <c r="G872" s="88"/>
      <c r="H872" s="88"/>
      <c r="I872" s="88"/>
      <c r="J872" s="88"/>
      <c r="K872" s="88"/>
      <c r="L872" s="88"/>
      <c r="M872" s="88"/>
      <c r="N872" s="16"/>
    </row>
    <row r="873" spans="5:14" s="3" customFormat="1" ht="17.5" customHeight="1">
      <c r="E873" s="88"/>
      <c r="F873" s="88"/>
      <c r="G873" s="88"/>
      <c r="H873" s="88"/>
      <c r="I873" s="88"/>
      <c r="J873" s="88"/>
      <c r="K873" s="88"/>
      <c r="L873" s="88"/>
      <c r="M873" s="88"/>
      <c r="N873" s="16"/>
    </row>
    <row r="874" spans="5:14" s="3" customFormat="1" ht="17.5" customHeight="1">
      <c r="E874" s="88"/>
      <c r="F874" s="88"/>
      <c r="G874" s="88"/>
      <c r="H874" s="88"/>
      <c r="I874" s="88"/>
      <c r="J874" s="88"/>
      <c r="K874" s="88"/>
      <c r="L874" s="88"/>
      <c r="M874" s="88"/>
      <c r="N874" s="16"/>
    </row>
    <row r="875" spans="5:14" s="3" customFormat="1" ht="17.5" customHeight="1">
      <c r="E875" s="88"/>
      <c r="F875" s="88"/>
      <c r="G875" s="88"/>
      <c r="H875" s="88"/>
      <c r="I875" s="88"/>
      <c r="J875" s="88"/>
      <c r="K875" s="88"/>
      <c r="L875" s="88"/>
      <c r="M875" s="88"/>
      <c r="N875" s="16"/>
    </row>
    <row r="876" spans="5:14" s="3" customFormat="1" ht="17.5" customHeight="1">
      <c r="E876" s="88"/>
      <c r="F876" s="88"/>
      <c r="G876" s="88"/>
      <c r="H876" s="88"/>
      <c r="I876" s="88"/>
      <c r="J876" s="88"/>
      <c r="K876" s="88"/>
      <c r="L876" s="88"/>
      <c r="M876" s="88"/>
      <c r="N876" s="16"/>
    </row>
    <row r="877" spans="5:14" s="3" customFormat="1" ht="17.5" customHeight="1">
      <c r="E877" s="88"/>
      <c r="F877" s="88"/>
      <c r="G877" s="88"/>
      <c r="H877" s="88"/>
      <c r="I877" s="88"/>
      <c r="J877" s="88"/>
      <c r="K877" s="88"/>
      <c r="L877" s="88"/>
      <c r="M877" s="88"/>
      <c r="N877" s="16"/>
    </row>
    <row r="878" spans="5:14" s="3" customFormat="1" ht="17.5" customHeight="1">
      <c r="E878" s="88"/>
      <c r="F878" s="88"/>
      <c r="G878" s="88"/>
      <c r="H878" s="88"/>
      <c r="I878" s="88"/>
      <c r="J878" s="88"/>
      <c r="K878" s="88"/>
      <c r="L878" s="88"/>
      <c r="M878" s="88"/>
      <c r="N878" s="16"/>
    </row>
    <row r="879" spans="5:14" s="3" customFormat="1" ht="17.5" customHeight="1">
      <c r="E879" s="88"/>
      <c r="F879" s="88"/>
      <c r="G879" s="88"/>
      <c r="H879" s="88"/>
      <c r="I879" s="88"/>
      <c r="J879" s="88"/>
      <c r="K879" s="88"/>
      <c r="L879" s="88"/>
      <c r="M879" s="88"/>
      <c r="N879" s="16"/>
    </row>
    <row r="880" spans="5:14" s="3" customFormat="1" ht="17.5" customHeight="1">
      <c r="E880" s="88"/>
      <c r="F880" s="88"/>
      <c r="G880" s="88"/>
      <c r="H880" s="88"/>
      <c r="I880" s="88"/>
      <c r="J880" s="88"/>
      <c r="K880" s="88"/>
      <c r="L880" s="88"/>
      <c r="M880" s="88"/>
      <c r="N880" s="16"/>
    </row>
    <row r="881" spans="5:14" s="3" customFormat="1" ht="17.5" customHeight="1">
      <c r="E881" s="88"/>
      <c r="F881" s="88"/>
      <c r="G881" s="88"/>
      <c r="H881" s="88"/>
      <c r="I881" s="88"/>
      <c r="J881" s="88"/>
      <c r="K881" s="88"/>
      <c r="L881" s="88"/>
      <c r="M881" s="88"/>
      <c r="N881" s="16"/>
    </row>
    <row r="882" spans="5:14" s="3" customFormat="1" ht="17.5" customHeight="1">
      <c r="E882" s="88"/>
      <c r="F882" s="88"/>
      <c r="G882" s="88"/>
      <c r="H882" s="88"/>
      <c r="I882" s="88"/>
      <c r="J882" s="88"/>
      <c r="K882" s="88"/>
      <c r="L882" s="88"/>
      <c r="M882" s="88"/>
      <c r="N882" s="16"/>
    </row>
    <row r="883" spans="5:14" s="3" customFormat="1" ht="17.5" customHeight="1">
      <c r="E883" s="88"/>
      <c r="F883" s="88"/>
      <c r="G883" s="88"/>
      <c r="H883" s="88"/>
      <c r="I883" s="88"/>
      <c r="J883" s="88"/>
      <c r="K883" s="88"/>
      <c r="L883" s="88"/>
      <c r="M883" s="88"/>
      <c r="N883" s="16"/>
    </row>
    <row r="884" spans="5:14" s="3" customFormat="1" ht="17.5" customHeight="1">
      <c r="E884" s="88"/>
      <c r="F884" s="88"/>
      <c r="G884" s="88"/>
      <c r="H884" s="88"/>
      <c r="I884" s="88"/>
      <c r="J884" s="88"/>
      <c r="K884" s="88"/>
      <c r="L884" s="88"/>
      <c r="M884" s="88"/>
      <c r="N884" s="16"/>
    </row>
    <row r="885" spans="5:14" s="3" customFormat="1" ht="17.5" customHeight="1">
      <c r="E885" s="88"/>
      <c r="F885" s="88"/>
      <c r="G885" s="88"/>
      <c r="H885" s="88"/>
      <c r="I885" s="88"/>
      <c r="J885" s="88"/>
      <c r="K885" s="88"/>
      <c r="L885" s="88"/>
      <c r="M885" s="88"/>
      <c r="N885" s="16"/>
    </row>
    <row r="886" spans="5:14" s="3" customFormat="1" ht="17.5" customHeight="1">
      <c r="E886" s="88"/>
      <c r="F886" s="88"/>
      <c r="G886" s="88"/>
      <c r="H886" s="88"/>
      <c r="I886" s="88"/>
      <c r="J886" s="88"/>
      <c r="K886" s="88"/>
      <c r="L886" s="88"/>
      <c r="M886" s="88"/>
      <c r="N886" s="16"/>
    </row>
    <row r="887" spans="5:14" s="3" customFormat="1" ht="17.5" customHeight="1">
      <c r="E887" s="88"/>
      <c r="F887" s="88"/>
      <c r="G887" s="88"/>
      <c r="H887" s="88"/>
      <c r="I887" s="88"/>
      <c r="J887" s="88"/>
      <c r="K887" s="88"/>
      <c r="L887" s="88"/>
      <c r="M887" s="88"/>
      <c r="N887" s="16"/>
    </row>
    <row r="888" spans="5:14" s="3" customFormat="1" ht="17.5" customHeight="1">
      <c r="E888" s="88"/>
      <c r="F888" s="88"/>
      <c r="G888" s="88"/>
      <c r="H888" s="88"/>
      <c r="I888" s="88"/>
      <c r="J888" s="88"/>
      <c r="K888" s="88"/>
      <c r="L888" s="88"/>
      <c r="M888" s="88"/>
      <c r="N888" s="16"/>
    </row>
    <row r="889" spans="5:14" s="3" customFormat="1" ht="17.5" customHeight="1">
      <c r="E889" s="88"/>
      <c r="F889" s="88"/>
      <c r="G889" s="88"/>
      <c r="H889" s="88"/>
      <c r="I889" s="88"/>
      <c r="J889" s="88"/>
      <c r="K889" s="88"/>
      <c r="L889" s="88"/>
      <c r="M889" s="88"/>
      <c r="N889" s="16"/>
    </row>
    <row r="890" spans="5:14" s="3" customFormat="1" ht="17.5" customHeight="1">
      <c r="E890" s="88"/>
      <c r="F890" s="88"/>
      <c r="G890" s="88"/>
      <c r="H890" s="88"/>
      <c r="I890" s="88"/>
      <c r="J890" s="88"/>
      <c r="K890" s="88"/>
      <c r="L890" s="88"/>
      <c r="M890" s="88"/>
      <c r="N890" s="16"/>
    </row>
    <row r="891" spans="5:14" s="3" customFormat="1" ht="17.5" customHeight="1">
      <c r="E891" s="88"/>
      <c r="F891" s="88"/>
      <c r="G891" s="88"/>
      <c r="H891" s="88"/>
      <c r="I891" s="88"/>
      <c r="J891" s="88"/>
      <c r="K891" s="88"/>
      <c r="L891" s="88"/>
      <c r="M891" s="88"/>
      <c r="N891" s="16"/>
    </row>
    <row r="892" spans="5:14" s="3" customFormat="1" ht="17.5" customHeight="1">
      <c r="E892" s="88"/>
      <c r="F892" s="88"/>
      <c r="G892" s="88"/>
      <c r="H892" s="88"/>
      <c r="I892" s="88"/>
      <c r="J892" s="88"/>
      <c r="K892" s="88"/>
      <c r="L892" s="88"/>
      <c r="M892" s="88"/>
      <c r="N892" s="16"/>
    </row>
    <row r="893" spans="5:14" s="3" customFormat="1" ht="17.5" customHeight="1">
      <c r="E893" s="88"/>
      <c r="F893" s="88"/>
      <c r="G893" s="88"/>
      <c r="H893" s="88"/>
      <c r="I893" s="88"/>
      <c r="J893" s="88"/>
      <c r="K893" s="88"/>
      <c r="L893" s="88"/>
      <c r="M893" s="88"/>
      <c r="N893" s="16"/>
    </row>
    <row r="894" spans="5:14" s="3" customFormat="1" ht="17.5" customHeight="1">
      <c r="E894" s="88"/>
      <c r="F894" s="88"/>
      <c r="G894" s="88"/>
      <c r="H894" s="88"/>
      <c r="I894" s="88"/>
      <c r="J894" s="88"/>
      <c r="K894" s="88"/>
      <c r="L894" s="88"/>
      <c r="M894" s="88"/>
      <c r="N894" s="16"/>
    </row>
    <row r="895" spans="5:14" s="3" customFormat="1" ht="17.5" customHeight="1">
      <c r="E895" s="88"/>
      <c r="F895" s="88"/>
      <c r="G895" s="88"/>
      <c r="H895" s="88"/>
      <c r="I895" s="88"/>
      <c r="J895" s="88"/>
      <c r="K895" s="88"/>
      <c r="L895" s="88"/>
      <c r="M895" s="88"/>
      <c r="N895" s="16"/>
    </row>
    <row r="896" spans="5:14" s="3" customFormat="1" ht="17.5" customHeight="1">
      <c r="E896" s="88"/>
      <c r="F896" s="88"/>
      <c r="G896" s="88"/>
      <c r="H896" s="88"/>
      <c r="I896" s="88"/>
      <c r="J896" s="88"/>
      <c r="K896" s="88"/>
      <c r="L896" s="88"/>
      <c r="M896" s="88"/>
      <c r="N896" s="16"/>
    </row>
    <row r="897" spans="5:14" s="3" customFormat="1" ht="17.5" customHeight="1">
      <c r="E897" s="88"/>
      <c r="F897" s="88"/>
      <c r="G897" s="88"/>
      <c r="H897" s="88"/>
      <c r="I897" s="88"/>
      <c r="J897" s="88"/>
      <c r="K897" s="88"/>
      <c r="L897" s="88"/>
      <c r="M897" s="88"/>
      <c r="N897" s="16"/>
    </row>
    <row r="898" spans="5:14" s="3" customFormat="1" ht="17.5" customHeight="1">
      <c r="E898" s="88"/>
      <c r="F898" s="88"/>
      <c r="G898" s="88"/>
      <c r="H898" s="88"/>
      <c r="I898" s="88"/>
      <c r="J898" s="88"/>
      <c r="K898" s="88"/>
      <c r="L898" s="88"/>
      <c r="M898" s="88"/>
      <c r="N898" s="16"/>
    </row>
    <row r="899" spans="5:14" s="3" customFormat="1" ht="17.5" customHeight="1">
      <c r="E899" s="88"/>
      <c r="F899" s="88"/>
      <c r="G899" s="88"/>
      <c r="H899" s="88"/>
      <c r="I899" s="88"/>
      <c r="J899" s="88"/>
      <c r="K899" s="88"/>
      <c r="L899" s="88"/>
      <c r="M899" s="88"/>
      <c r="N899" s="16"/>
    </row>
    <row r="900" spans="5:14" s="3" customFormat="1" ht="17.5" customHeight="1">
      <c r="E900" s="88"/>
      <c r="F900" s="88"/>
      <c r="G900" s="88"/>
      <c r="H900" s="88"/>
      <c r="I900" s="88"/>
      <c r="J900" s="88"/>
      <c r="K900" s="88"/>
      <c r="L900" s="88"/>
      <c r="M900" s="88"/>
      <c r="N900" s="16"/>
    </row>
    <row r="901" spans="5:14" s="3" customFormat="1" ht="17.5" customHeight="1">
      <c r="E901" s="88"/>
      <c r="F901" s="88"/>
      <c r="G901" s="88"/>
      <c r="H901" s="88"/>
      <c r="I901" s="88"/>
      <c r="J901" s="88"/>
      <c r="K901" s="88"/>
      <c r="L901" s="88"/>
      <c r="M901" s="88"/>
      <c r="N901" s="16"/>
    </row>
    <row r="902" spans="5:14" s="3" customFormat="1" ht="17.5" customHeight="1">
      <c r="E902" s="88"/>
      <c r="F902" s="88"/>
      <c r="G902" s="88"/>
      <c r="H902" s="88"/>
      <c r="I902" s="88"/>
      <c r="J902" s="88"/>
      <c r="K902" s="88"/>
      <c r="L902" s="88"/>
      <c r="M902" s="88"/>
      <c r="N902" s="16"/>
    </row>
    <row r="903" spans="5:14" s="3" customFormat="1" ht="17.5" customHeight="1">
      <c r="E903" s="88"/>
      <c r="F903" s="88"/>
      <c r="G903" s="88"/>
      <c r="H903" s="88"/>
      <c r="I903" s="88"/>
      <c r="J903" s="88"/>
      <c r="K903" s="88"/>
      <c r="L903" s="88"/>
      <c r="M903" s="88"/>
      <c r="N903" s="16"/>
    </row>
    <row r="904" spans="5:14" s="3" customFormat="1" ht="17.5" customHeight="1">
      <c r="E904" s="88"/>
      <c r="F904" s="88"/>
      <c r="G904" s="88"/>
      <c r="H904" s="88"/>
      <c r="I904" s="88"/>
      <c r="J904" s="88"/>
      <c r="K904" s="88"/>
      <c r="L904" s="88"/>
      <c r="M904" s="88"/>
      <c r="N904" s="16"/>
    </row>
    <row r="905" spans="5:14" s="3" customFormat="1" ht="17.5" customHeight="1">
      <c r="E905" s="88"/>
      <c r="F905" s="88"/>
      <c r="G905" s="88"/>
      <c r="H905" s="88"/>
      <c r="I905" s="88"/>
      <c r="J905" s="88"/>
      <c r="K905" s="88"/>
      <c r="L905" s="88"/>
      <c r="M905" s="88"/>
      <c r="N905" s="16"/>
    </row>
    <row r="906" spans="5:14" s="3" customFormat="1" ht="17.5" customHeight="1">
      <c r="E906" s="88"/>
      <c r="F906" s="88"/>
      <c r="G906" s="88"/>
      <c r="H906" s="88"/>
      <c r="I906" s="88"/>
      <c r="J906" s="88"/>
      <c r="K906" s="88"/>
      <c r="L906" s="88"/>
      <c r="M906" s="88"/>
      <c r="N906" s="16"/>
    </row>
    <row r="907" spans="5:14" s="3" customFormat="1" ht="17.5" customHeight="1">
      <c r="E907" s="88"/>
      <c r="F907" s="88"/>
      <c r="G907" s="88"/>
      <c r="H907" s="88"/>
      <c r="I907" s="88"/>
      <c r="J907" s="88"/>
      <c r="K907" s="88"/>
      <c r="L907" s="88"/>
      <c r="M907" s="88"/>
      <c r="N907" s="16"/>
    </row>
    <row r="908" spans="5:14" s="3" customFormat="1" ht="17.5" customHeight="1">
      <c r="E908" s="88"/>
      <c r="F908" s="88"/>
      <c r="G908" s="88"/>
      <c r="H908" s="88"/>
      <c r="I908" s="88"/>
      <c r="J908" s="88"/>
      <c r="K908" s="88"/>
      <c r="L908" s="88"/>
      <c r="M908" s="88"/>
      <c r="N908" s="16"/>
    </row>
    <row r="909" spans="5:14" s="4" customFormat="1" ht="17.5" customHeight="1">
      <c r="E909" s="89"/>
      <c r="F909" s="89"/>
      <c r="G909" s="89"/>
      <c r="H909" s="89"/>
      <c r="I909" s="89"/>
      <c r="J909" s="89"/>
      <c r="K909" s="89"/>
      <c r="L909" s="89"/>
      <c r="M909" s="89"/>
      <c r="N909" s="17"/>
    </row>
    <row r="910" spans="5:14" s="4" customFormat="1" ht="17.5" customHeight="1">
      <c r="E910" s="89"/>
      <c r="F910" s="89"/>
      <c r="G910" s="89"/>
      <c r="H910" s="89"/>
      <c r="I910" s="89"/>
      <c r="J910" s="89"/>
      <c r="K910" s="89"/>
      <c r="L910" s="89"/>
      <c r="M910" s="89"/>
      <c r="N910" s="17"/>
    </row>
    <row r="911" spans="5:14" s="4" customFormat="1" ht="17.5" customHeight="1">
      <c r="E911" s="89"/>
      <c r="F911" s="89"/>
      <c r="G911" s="89"/>
      <c r="H911" s="89"/>
      <c r="I911" s="89"/>
      <c r="J911" s="89"/>
      <c r="K911" s="89"/>
      <c r="L911" s="89"/>
      <c r="M911" s="89"/>
      <c r="N911" s="17"/>
    </row>
    <row r="912" spans="5:14" s="4" customFormat="1" ht="17.5" customHeight="1">
      <c r="E912" s="89"/>
      <c r="F912" s="89"/>
      <c r="G912" s="89"/>
      <c r="H912" s="89"/>
      <c r="I912" s="89"/>
      <c r="J912" s="89"/>
      <c r="K912" s="89"/>
      <c r="L912" s="89"/>
      <c r="M912" s="89"/>
      <c r="N912" s="17"/>
    </row>
    <row r="913" spans="5:14" s="4" customFormat="1" ht="17.5" customHeight="1">
      <c r="E913" s="89"/>
      <c r="F913" s="89"/>
      <c r="G913" s="89"/>
      <c r="H913" s="89"/>
      <c r="I913" s="89"/>
      <c r="J913" s="89"/>
      <c r="K913" s="89"/>
      <c r="L913" s="89"/>
      <c r="M913" s="89"/>
      <c r="N913" s="17"/>
    </row>
    <row r="914" spans="5:14" s="4" customFormat="1" ht="17.5" customHeight="1">
      <c r="E914" s="89"/>
      <c r="F914" s="89"/>
      <c r="G914" s="89"/>
      <c r="H914" s="89"/>
      <c r="I914" s="89"/>
      <c r="J914" s="89"/>
      <c r="K914" s="89"/>
      <c r="L914" s="89"/>
      <c r="M914" s="89"/>
      <c r="N914" s="17"/>
    </row>
    <row r="915" spans="5:14" s="4" customFormat="1" ht="17.5" customHeight="1">
      <c r="E915" s="89"/>
      <c r="F915" s="89"/>
      <c r="G915" s="89"/>
      <c r="H915" s="89"/>
      <c r="I915" s="89"/>
      <c r="J915" s="89"/>
      <c r="K915" s="89"/>
      <c r="L915" s="89"/>
      <c r="M915" s="89"/>
      <c r="N915" s="17"/>
    </row>
    <row r="916" spans="5:14" s="4" customFormat="1" ht="17.5" customHeight="1">
      <c r="E916" s="89"/>
      <c r="F916" s="89"/>
      <c r="G916" s="89"/>
      <c r="H916" s="89"/>
      <c r="I916" s="89"/>
      <c r="J916" s="89"/>
      <c r="K916" s="89"/>
      <c r="L916" s="89"/>
      <c r="M916" s="89"/>
      <c r="N916" s="17"/>
    </row>
    <row r="917" spans="5:14" s="4" customFormat="1" ht="17.5" customHeight="1">
      <c r="E917" s="89"/>
      <c r="F917" s="89"/>
      <c r="G917" s="89"/>
      <c r="H917" s="89"/>
      <c r="I917" s="89"/>
      <c r="J917" s="89"/>
      <c r="K917" s="89"/>
      <c r="L917" s="89"/>
      <c r="M917" s="89"/>
      <c r="N917" s="17"/>
    </row>
    <row r="918" spans="5:14" s="4" customFormat="1" ht="17.5" customHeight="1">
      <c r="E918" s="89"/>
      <c r="F918" s="89"/>
      <c r="G918" s="89"/>
      <c r="H918" s="89"/>
      <c r="I918" s="89"/>
      <c r="J918" s="89"/>
      <c r="K918" s="89"/>
      <c r="L918" s="89"/>
      <c r="M918" s="89"/>
      <c r="N918" s="17"/>
    </row>
    <row r="919" spans="5:14" s="4" customFormat="1" ht="17.5" customHeight="1">
      <c r="E919" s="89"/>
      <c r="F919" s="89"/>
      <c r="G919" s="89"/>
      <c r="H919" s="89"/>
      <c r="I919" s="89"/>
      <c r="J919" s="89"/>
      <c r="K919" s="89"/>
      <c r="L919" s="89"/>
      <c r="M919" s="89"/>
      <c r="N919" s="17"/>
    </row>
    <row r="920" spans="5:14" s="4" customFormat="1" ht="17.5" customHeight="1">
      <c r="E920" s="89"/>
      <c r="F920" s="89"/>
      <c r="G920" s="89"/>
      <c r="H920" s="89"/>
      <c r="I920" s="89"/>
      <c r="J920" s="89"/>
      <c r="K920" s="89"/>
      <c r="L920" s="89"/>
      <c r="M920" s="89"/>
      <c r="N920" s="17"/>
    </row>
    <row r="921" spans="5:14" s="4" customFormat="1" ht="17.5" customHeight="1">
      <c r="E921" s="89"/>
      <c r="F921" s="89"/>
      <c r="G921" s="89"/>
      <c r="H921" s="89"/>
      <c r="I921" s="89"/>
      <c r="J921" s="89"/>
      <c r="K921" s="89"/>
      <c r="L921" s="89"/>
      <c r="M921" s="89"/>
      <c r="N921" s="17"/>
    </row>
    <row r="922" spans="5:14" s="4" customFormat="1" ht="17.5" customHeight="1">
      <c r="E922" s="89"/>
      <c r="F922" s="89"/>
      <c r="G922" s="89"/>
      <c r="H922" s="89"/>
      <c r="I922" s="89"/>
      <c r="J922" s="89"/>
      <c r="K922" s="89"/>
      <c r="L922" s="89"/>
      <c r="M922" s="89"/>
      <c r="N922" s="17"/>
    </row>
    <row r="923" spans="5:14" s="4" customFormat="1" ht="17.5" customHeight="1">
      <c r="E923" s="89"/>
      <c r="F923" s="89"/>
      <c r="G923" s="89"/>
      <c r="H923" s="89"/>
      <c r="I923" s="89"/>
      <c r="J923" s="89"/>
      <c r="K923" s="89"/>
      <c r="L923" s="89"/>
      <c r="M923" s="89"/>
      <c r="N923" s="17"/>
    </row>
    <row r="924" spans="5:14" s="4" customFormat="1" ht="17.5" customHeight="1">
      <c r="E924" s="89"/>
      <c r="F924" s="89"/>
      <c r="G924" s="89"/>
      <c r="H924" s="89"/>
      <c r="I924" s="89"/>
      <c r="J924" s="89"/>
      <c r="K924" s="89"/>
      <c r="L924" s="89"/>
      <c r="M924" s="89"/>
      <c r="N924" s="17"/>
    </row>
    <row r="925" spans="5:14" s="4" customFormat="1" ht="17.5" customHeight="1">
      <c r="E925" s="89"/>
      <c r="F925" s="89"/>
      <c r="G925" s="89"/>
      <c r="H925" s="89"/>
      <c r="I925" s="89"/>
      <c r="J925" s="89"/>
      <c r="K925" s="89"/>
      <c r="L925" s="89"/>
      <c r="M925" s="89"/>
      <c r="N925" s="17"/>
    </row>
    <row r="926" spans="5:14" s="4" customFormat="1" ht="17.5" customHeight="1">
      <c r="E926" s="89"/>
      <c r="F926" s="89"/>
      <c r="G926" s="89"/>
      <c r="H926" s="89"/>
      <c r="I926" s="89"/>
      <c r="J926" s="89"/>
      <c r="K926" s="89"/>
      <c r="L926" s="89"/>
      <c r="M926" s="89"/>
      <c r="N926" s="17"/>
    </row>
    <row r="927" spans="5:14" s="4" customFormat="1" ht="17.5" customHeight="1">
      <c r="E927" s="89"/>
      <c r="F927" s="89"/>
      <c r="G927" s="89"/>
      <c r="H927" s="89"/>
      <c r="I927" s="89"/>
      <c r="J927" s="89"/>
      <c r="K927" s="89"/>
      <c r="L927" s="89"/>
      <c r="M927" s="89"/>
      <c r="N927" s="17"/>
    </row>
    <row r="928" spans="5:14" s="4" customFormat="1" ht="17.5" customHeight="1">
      <c r="E928" s="89"/>
      <c r="F928" s="89"/>
      <c r="G928" s="89"/>
      <c r="H928" s="89"/>
      <c r="I928" s="89"/>
      <c r="J928" s="89"/>
      <c r="K928" s="89"/>
      <c r="L928" s="89"/>
      <c r="M928" s="89"/>
      <c r="N928" s="17"/>
    </row>
    <row r="929" spans="5:14" s="4" customFormat="1" ht="17.5" customHeight="1">
      <c r="E929" s="89"/>
      <c r="F929" s="89"/>
      <c r="G929" s="89"/>
      <c r="H929" s="89"/>
      <c r="I929" s="89"/>
      <c r="J929" s="89"/>
      <c r="K929" s="89"/>
      <c r="L929" s="89"/>
      <c r="M929" s="89"/>
      <c r="N929" s="17"/>
    </row>
    <row r="930" spans="5:14" s="4" customFormat="1" ht="17.5" customHeight="1">
      <c r="E930" s="89"/>
      <c r="F930" s="89"/>
      <c r="G930" s="89"/>
      <c r="H930" s="89"/>
      <c r="I930" s="89"/>
      <c r="J930" s="89"/>
      <c r="K930" s="89"/>
      <c r="L930" s="89"/>
      <c r="M930" s="89"/>
      <c r="N930" s="17"/>
    </row>
    <row r="931" spans="5:14" s="4" customFormat="1" ht="17.5" customHeight="1">
      <c r="E931" s="89"/>
      <c r="F931" s="89"/>
      <c r="G931" s="89"/>
      <c r="H931" s="89"/>
      <c r="I931" s="89"/>
      <c r="J931" s="89"/>
      <c r="K931" s="89"/>
      <c r="L931" s="89"/>
      <c r="M931" s="89"/>
      <c r="N931" s="17"/>
    </row>
    <row r="932" spans="5:14" s="4" customFormat="1" ht="17.5" customHeight="1">
      <c r="E932" s="89"/>
      <c r="F932" s="89"/>
      <c r="G932" s="89"/>
      <c r="H932" s="89"/>
      <c r="I932" s="89"/>
      <c r="J932" s="89"/>
      <c r="K932" s="89"/>
      <c r="L932" s="89"/>
      <c r="M932" s="89"/>
      <c r="N932" s="17"/>
    </row>
    <row r="933" spans="5:14" s="4" customFormat="1" ht="17.5" customHeight="1">
      <c r="E933" s="89"/>
      <c r="F933" s="89"/>
      <c r="G933" s="89"/>
      <c r="H933" s="89"/>
      <c r="I933" s="89"/>
      <c r="J933" s="89"/>
      <c r="K933" s="89"/>
      <c r="L933" s="89"/>
      <c r="M933" s="89"/>
      <c r="N933" s="17"/>
    </row>
    <row r="934" spans="5:14" s="4" customFormat="1" ht="17.5" customHeight="1">
      <c r="E934" s="89"/>
      <c r="F934" s="89"/>
      <c r="G934" s="89"/>
      <c r="H934" s="89"/>
      <c r="I934" s="89"/>
      <c r="J934" s="89"/>
      <c r="K934" s="89"/>
      <c r="L934" s="89"/>
      <c r="M934" s="89"/>
      <c r="N934" s="17"/>
    </row>
    <row r="935" spans="5:14" s="4" customFormat="1" ht="17.5" customHeight="1">
      <c r="E935" s="89"/>
      <c r="F935" s="89"/>
      <c r="G935" s="89"/>
      <c r="H935" s="89"/>
      <c r="I935" s="89"/>
      <c r="J935" s="89"/>
      <c r="K935" s="89"/>
      <c r="L935" s="89"/>
      <c r="M935" s="89"/>
      <c r="N935" s="17"/>
    </row>
    <row r="936" spans="5:14" s="4" customFormat="1" ht="17.5" customHeight="1">
      <c r="E936" s="89"/>
      <c r="F936" s="89"/>
      <c r="G936" s="89"/>
      <c r="H936" s="89"/>
      <c r="I936" s="89"/>
      <c r="J936" s="89"/>
      <c r="K936" s="89"/>
      <c r="L936" s="89"/>
      <c r="M936" s="89"/>
      <c r="N936" s="17"/>
    </row>
    <row r="937" spans="5:14" s="4" customFormat="1" ht="17.5" customHeight="1">
      <c r="E937" s="89"/>
      <c r="F937" s="89"/>
      <c r="G937" s="89"/>
      <c r="H937" s="89"/>
      <c r="I937" s="89"/>
      <c r="J937" s="89"/>
      <c r="K937" s="89"/>
      <c r="L937" s="89"/>
      <c r="M937" s="89"/>
      <c r="N937" s="17"/>
    </row>
    <row r="938" spans="5:14" s="4" customFormat="1" ht="17.5" customHeight="1">
      <c r="E938" s="89"/>
      <c r="F938" s="89"/>
      <c r="G938" s="89"/>
      <c r="H938" s="89"/>
      <c r="I938" s="89"/>
      <c r="J938" s="89"/>
      <c r="K938" s="89"/>
      <c r="L938" s="89"/>
      <c r="M938" s="89"/>
      <c r="N938" s="17"/>
    </row>
    <row r="939" spans="5:14" s="4" customFormat="1" ht="17.5" customHeight="1">
      <c r="E939" s="89"/>
      <c r="F939" s="89"/>
      <c r="G939" s="89"/>
      <c r="H939" s="89"/>
      <c r="I939" s="89"/>
      <c r="J939" s="89"/>
      <c r="K939" s="89"/>
      <c r="L939" s="89"/>
      <c r="M939" s="89"/>
      <c r="N939" s="17"/>
    </row>
    <row r="940" spans="5:14" s="4" customFormat="1" ht="17.5" customHeight="1">
      <c r="E940" s="89"/>
      <c r="F940" s="89"/>
      <c r="G940" s="89"/>
      <c r="H940" s="89"/>
      <c r="I940" s="89"/>
      <c r="J940" s="89"/>
      <c r="K940" s="89"/>
      <c r="L940" s="89"/>
      <c r="M940" s="89"/>
      <c r="N940" s="17"/>
    </row>
    <row r="941" spans="5:14" s="4" customFormat="1" ht="17.5" customHeight="1">
      <c r="E941" s="89"/>
      <c r="F941" s="89"/>
      <c r="G941" s="89"/>
      <c r="H941" s="89"/>
      <c r="I941" s="89"/>
      <c r="J941" s="89"/>
      <c r="K941" s="89"/>
      <c r="L941" s="89"/>
      <c r="M941" s="89"/>
      <c r="N941" s="17"/>
    </row>
    <row r="942" spans="5:14" s="4" customFormat="1" ht="17.5" customHeight="1">
      <c r="E942" s="89"/>
      <c r="F942" s="89"/>
      <c r="G942" s="89"/>
      <c r="H942" s="89"/>
      <c r="I942" s="89"/>
      <c r="J942" s="89"/>
      <c r="K942" s="89"/>
      <c r="L942" s="89"/>
      <c r="M942" s="89"/>
      <c r="N942" s="17"/>
    </row>
    <row r="943" spans="5:14" s="4" customFormat="1" ht="17.5" customHeight="1">
      <c r="E943" s="89"/>
      <c r="F943" s="89"/>
      <c r="G943" s="89"/>
      <c r="H943" s="89"/>
      <c r="I943" s="89"/>
      <c r="J943" s="89"/>
      <c r="K943" s="89"/>
      <c r="L943" s="89"/>
      <c r="M943" s="89"/>
      <c r="N943" s="17"/>
    </row>
    <row r="944" spans="5:14" s="4" customFormat="1" ht="17.5" customHeight="1">
      <c r="E944" s="89"/>
      <c r="F944" s="89"/>
      <c r="G944" s="89"/>
      <c r="H944" s="89"/>
      <c r="I944" s="89"/>
      <c r="J944" s="89"/>
      <c r="K944" s="89"/>
      <c r="L944" s="89"/>
      <c r="M944" s="89"/>
      <c r="N944" s="17"/>
    </row>
    <row r="945" spans="5:14" s="4" customFormat="1" ht="17.5" customHeight="1">
      <c r="E945" s="89"/>
      <c r="F945" s="89"/>
      <c r="G945" s="89"/>
      <c r="H945" s="89"/>
      <c r="I945" s="89"/>
      <c r="J945" s="89"/>
      <c r="K945" s="89"/>
      <c r="L945" s="89"/>
      <c r="M945" s="89"/>
      <c r="N945" s="17"/>
    </row>
    <row r="946" spans="5:14" s="4" customFormat="1" ht="17.5" customHeight="1">
      <c r="E946" s="89"/>
      <c r="F946" s="89"/>
      <c r="G946" s="89"/>
      <c r="H946" s="89"/>
      <c r="I946" s="89"/>
      <c r="J946" s="89"/>
      <c r="K946" s="89"/>
      <c r="L946" s="89"/>
      <c r="M946" s="89"/>
      <c r="N946" s="17"/>
    </row>
    <row r="947" spans="5:14" s="4" customFormat="1" ht="17.5" customHeight="1">
      <c r="E947" s="89"/>
      <c r="F947" s="89"/>
      <c r="G947" s="89"/>
      <c r="H947" s="89"/>
      <c r="I947" s="89"/>
      <c r="J947" s="89"/>
      <c r="K947" s="89"/>
      <c r="L947" s="89"/>
      <c r="M947" s="89"/>
      <c r="N947" s="17"/>
    </row>
    <row r="948" spans="5:14" s="4" customFormat="1" ht="17.5" customHeight="1">
      <c r="E948" s="89"/>
      <c r="F948" s="89"/>
      <c r="G948" s="89"/>
      <c r="H948" s="89"/>
      <c r="I948" s="89"/>
      <c r="J948" s="89"/>
      <c r="K948" s="89"/>
      <c r="L948" s="89"/>
      <c r="M948" s="89"/>
      <c r="N948" s="17"/>
    </row>
    <row r="949" spans="5:14" s="4" customFormat="1" ht="17.5" customHeight="1">
      <c r="E949" s="89"/>
      <c r="F949" s="89"/>
      <c r="G949" s="89"/>
      <c r="H949" s="89"/>
      <c r="I949" s="89"/>
      <c r="J949" s="89"/>
      <c r="K949" s="89"/>
      <c r="L949" s="89"/>
      <c r="M949" s="89"/>
      <c r="N949" s="17"/>
    </row>
    <row r="950" spans="5:14" s="4" customFormat="1" ht="17.5" customHeight="1">
      <c r="E950" s="89"/>
      <c r="F950" s="89"/>
      <c r="G950" s="89"/>
      <c r="H950" s="89"/>
      <c r="I950" s="89"/>
      <c r="J950" s="89"/>
      <c r="K950" s="89"/>
      <c r="L950" s="89"/>
      <c r="M950" s="89"/>
      <c r="N950" s="17"/>
    </row>
    <row r="951" spans="5:14" s="4" customFormat="1" ht="17.5" customHeight="1">
      <c r="E951" s="89"/>
      <c r="F951" s="89"/>
      <c r="G951" s="89"/>
      <c r="H951" s="89"/>
      <c r="I951" s="89"/>
      <c r="J951" s="89"/>
      <c r="K951" s="89"/>
      <c r="L951" s="89"/>
      <c r="M951" s="89"/>
      <c r="N951" s="17"/>
    </row>
    <row r="952" spans="5:14" s="4" customFormat="1" ht="17.5" customHeight="1">
      <c r="E952" s="89"/>
      <c r="F952" s="89"/>
      <c r="G952" s="89"/>
      <c r="H952" s="89"/>
      <c r="I952" s="89"/>
      <c r="J952" s="89"/>
      <c r="K952" s="89"/>
      <c r="L952" s="89"/>
      <c r="M952" s="89"/>
      <c r="N952" s="17"/>
    </row>
    <row r="953" spans="5:14" s="4" customFormat="1" ht="17.5" customHeight="1">
      <c r="E953" s="89"/>
      <c r="F953" s="89"/>
      <c r="G953" s="89"/>
      <c r="H953" s="89"/>
      <c r="I953" s="89"/>
      <c r="J953" s="89"/>
      <c r="K953" s="89"/>
      <c r="L953" s="89"/>
      <c r="M953" s="89"/>
      <c r="N953" s="17"/>
    </row>
    <row r="954" spans="5:14" s="4" customFormat="1" ht="17.5" customHeight="1">
      <c r="E954" s="89"/>
      <c r="F954" s="89"/>
      <c r="G954" s="89"/>
      <c r="H954" s="89"/>
      <c r="I954" s="89"/>
      <c r="J954" s="89"/>
      <c r="K954" s="89"/>
      <c r="L954" s="89"/>
      <c r="M954" s="89"/>
      <c r="N954" s="17"/>
    </row>
    <row r="955" spans="5:14" s="4" customFormat="1" ht="17.5" customHeight="1">
      <c r="E955" s="89"/>
      <c r="F955" s="89"/>
      <c r="G955" s="89"/>
      <c r="H955" s="89"/>
      <c r="I955" s="89"/>
      <c r="J955" s="89"/>
      <c r="K955" s="89"/>
      <c r="L955" s="89"/>
      <c r="M955" s="89"/>
      <c r="N955" s="17"/>
    </row>
    <row r="956" spans="5:14" s="4" customFormat="1" ht="17.5" customHeight="1">
      <c r="E956" s="89"/>
      <c r="F956" s="89"/>
      <c r="G956" s="89"/>
      <c r="H956" s="89"/>
      <c r="I956" s="89"/>
      <c r="J956" s="89"/>
      <c r="K956" s="89"/>
      <c r="L956" s="89"/>
      <c r="M956" s="89"/>
      <c r="N956" s="17"/>
    </row>
    <row r="957" spans="5:14" s="4" customFormat="1" ht="17.5" customHeight="1">
      <c r="E957" s="89"/>
      <c r="F957" s="89"/>
      <c r="G957" s="89"/>
      <c r="H957" s="89"/>
      <c r="I957" s="89"/>
      <c r="J957" s="89"/>
      <c r="K957" s="89"/>
      <c r="L957" s="89"/>
      <c r="M957" s="89"/>
      <c r="N957" s="17"/>
    </row>
    <row r="958" spans="5:14" s="4" customFormat="1" ht="17.5" customHeight="1">
      <c r="E958" s="89"/>
      <c r="F958" s="89"/>
      <c r="G958" s="89"/>
      <c r="H958" s="89"/>
      <c r="I958" s="89"/>
      <c r="J958" s="89"/>
      <c r="K958" s="89"/>
      <c r="L958" s="89"/>
      <c r="M958" s="89"/>
      <c r="N958" s="17"/>
    </row>
    <row r="959" spans="5:14" s="4" customFormat="1" ht="17.5" customHeight="1">
      <c r="E959" s="89"/>
      <c r="F959" s="89"/>
      <c r="G959" s="89"/>
      <c r="H959" s="89"/>
      <c r="I959" s="89"/>
      <c r="J959" s="89"/>
      <c r="K959" s="89"/>
      <c r="L959" s="89"/>
      <c r="M959" s="89"/>
      <c r="N959" s="17"/>
    </row>
    <row r="960" spans="5:14" s="4" customFormat="1" ht="17.5" customHeight="1">
      <c r="E960" s="89"/>
      <c r="F960" s="89"/>
      <c r="G960" s="89"/>
      <c r="H960" s="89"/>
      <c r="I960" s="89"/>
      <c r="J960" s="89"/>
      <c r="K960" s="89"/>
      <c r="L960" s="89"/>
      <c r="M960" s="89"/>
      <c r="N960" s="17"/>
    </row>
    <row r="961" spans="5:14" s="4" customFormat="1" ht="17.5" customHeight="1">
      <c r="E961" s="89"/>
      <c r="F961" s="89"/>
      <c r="G961" s="89"/>
      <c r="H961" s="89"/>
      <c r="I961" s="89"/>
      <c r="J961" s="89"/>
      <c r="K961" s="89"/>
      <c r="L961" s="89"/>
      <c r="M961" s="89"/>
      <c r="N961" s="17"/>
    </row>
    <row r="962" spans="5:14" s="4" customFormat="1" ht="17.5" customHeight="1">
      <c r="E962" s="89"/>
      <c r="F962" s="89"/>
      <c r="G962" s="89"/>
      <c r="H962" s="89"/>
      <c r="I962" s="89"/>
      <c r="J962" s="89"/>
      <c r="K962" s="89"/>
      <c r="L962" s="89"/>
      <c r="M962" s="89"/>
      <c r="N962" s="17"/>
    </row>
    <row r="963" spans="5:14" s="4" customFormat="1" ht="17.5" customHeight="1">
      <c r="E963" s="89"/>
      <c r="F963" s="89"/>
      <c r="G963" s="89"/>
      <c r="H963" s="89"/>
      <c r="I963" s="89"/>
      <c r="J963" s="89"/>
      <c r="K963" s="89"/>
      <c r="L963" s="89"/>
      <c r="M963" s="89"/>
      <c r="N963" s="17"/>
    </row>
    <row r="964" spans="5:14" s="4" customFormat="1" ht="17.5" customHeight="1">
      <c r="E964" s="89"/>
      <c r="F964" s="89"/>
      <c r="G964" s="89"/>
      <c r="H964" s="89"/>
      <c r="I964" s="89"/>
      <c r="J964" s="89"/>
      <c r="K964" s="89"/>
      <c r="L964" s="89"/>
      <c r="M964" s="89"/>
      <c r="N964" s="17"/>
    </row>
    <row r="965" spans="5:14" s="4" customFormat="1" ht="17.5" customHeight="1">
      <c r="E965" s="89"/>
      <c r="F965" s="89"/>
      <c r="G965" s="89"/>
      <c r="H965" s="89"/>
      <c r="I965" s="89"/>
      <c r="J965" s="89"/>
      <c r="K965" s="89"/>
      <c r="L965" s="89"/>
      <c r="M965" s="89"/>
      <c r="N965" s="17"/>
    </row>
    <row r="966" spans="5:14" s="4" customFormat="1" ht="17.5" customHeight="1">
      <c r="E966" s="89"/>
      <c r="F966" s="89"/>
      <c r="G966" s="89"/>
      <c r="H966" s="89"/>
      <c r="I966" s="89"/>
      <c r="J966" s="89"/>
      <c r="K966" s="89"/>
      <c r="L966" s="89"/>
      <c r="M966" s="89"/>
      <c r="N966" s="17"/>
    </row>
    <row r="967" spans="5:14" s="4" customFormat="1" ht="17.5" customHeight="1">
      <c r="E967" s="89"/>
      <c r="F967" s="89"/>
      <c r="G967" s="89"/>
      <c r="H967" s="89"/>
      <c r="I967" s="89"/>
      <c r="J967" s="89"/>
      <c r="K967" s="89"/>
      <c r="L967" s="89"/>
      <c r="M967" s="89"/>
      <c r="N967" s="17"/>
    </row>
    <row r="968" spans="5:14" s="4" customFormat="1" ht="17.5" customHeight="1">
      <c r="E968" s="89"/>
      <c r="F968" s="89"/>
      <c r="G968" s="89"/>
      <c r="H968" s="89"/>
      <c r="I968" s="89"/>
      <c r="J968" s="89"/>
      <c r="K968" s="89"/>
      <c r="L968" s="89"/>
      <c r="M968" s="89"/>
      <c r="N968" s="17"/>
    </row>
    <row r="969" spans="5:14" s="4" customFormat="1" ht="17.5" customHeight="1">
      <c r="E969" s="89"/>
      <c r="F969" s="89"/>
      <c r="G969" s="89"/>
      <c r="H969" s="89"/>
      <c r="I969" s="89"/>
      <c r="J969" s="89"/>
      <c r="K969" s="89"/>
      <c r="L969" s="89"/>
      <c r="M969" s="89"/>
      <c r="N969" s="17"/>
    </row>
    <row r="970" spans="5:14" s="4" customFormat="1" ht="17.5" customHeight="1">
      <c r="E970" s="89"/>
      <c r="F970" s="89"/>
      <c r="G970" s="89"/>
      <c r="H970" s="89"/>
      <c r="I970" s="89"/>
      <c r="J970" s="89"/>
      <c r="K970" s="89"/>
      <c r="L970" s="89"/>
      <c r="M970" s="89"/>
      <c r="N970" s="17"/>
    </row>
    <row r="971" spans="5:14" s="4" customFormat="1" ht="17.5" customHeight="1">
      <c r="E971" s="89"/>
      <c r="F971" s="89"/>
      <c r="G971" s="89"/>
      <c r="H971" s="89"/>
      <c r="I971" s="89"/>
      <c r="J971" s="89"/>
      <c r="K971" s="89"/>
      <c r="L971" s="89"/>
      <c r="M971" s="89"/>
      <c r="N971" s="17"/>
    </row>
    <row r="972" spans="5:14" s="4" customFormat="1" ht="17.5" customHeight="1">
      <c r="E972" s="89"/>
      <c r="F972" s="89"/>
      <c r="G972" s="89"/>
      <c r="H972" s="89"/>
      <c r="I972" s="89"/>
      <c r="J972" s="89"/>
      <c r="K972" s="89"/>
      <c r="L972" s="89"/>
      <c r="M972" s="89"/>
      <c r="N972" s="17"/>
    </row>
    <row r="973" spans="5:14" s="4" customFormat="1" ht="17.5" customHeight="1">
      <c r="E973" s="89"/>
      <c r="F973" s="89"/>
      <c r="G973" s="89"/>
      <c r="H973" s="89"/>
      <c r="I973" s="89"/>
      <c r="J973" s="89"/>
      <c r="K973" s="89"/>
      <c r="L973" s="89"/>
      <c r="M973" s="89"/>
      <c r="N973" s="17"/>
    </row>
    <row r="974" spans="5:14" s="4" customFormat="1" ht="17.5" customHeight="1">
      <c r="E974" s="89"/>
      <c r="F974" s="89"/>
      <c r="G974" s="89"/>
      <c r="H974" s="89"/>
      <c r="I974" s="89"/>
      <c r="J974" s="89"/>
      <c r="K974" s="89"/>
      <c r="L974" s="89"/>
      <c r="M974" s="89"/>
      <c r="N974" s="17"/>
    </row>
    <row r="975" spans="5:14" s="4" customFormat="1" ht="17.5" customHeight="1">
      <c r="E975" s="89"/>
      <c r="F975" s="89"/>
      <c r="G975" s="89"/>
      <c r="H975" s="89"/>
      <c r="I975" s="89"/>
      <c r="J975" s="89"/>
      <c r="K975" s="89"/>
      <c r="L975" s="89"/>
      <c r="M975" s="89"/>
      <c r="N975" s="17"/>
    </row>
    <row r="976" spans="5:14" s="4" customFormat="1" ht="17.5" customHeight="1">
      <c r="E976" s="89"/>
      <c r="F976" s="89"/>
      <c r="G976" s="89"/>
      <c r="H976" s="89"/>
      <c r="I976" s="89"/>
      <c r="J976" s="89"/>
      <c r="K976" s="89"/>
      <c r="L976" s="89"/>
      <c r="M976" s="89"/>
      <c r="N976" s="17"/>
    </row>
    <row r="977" spans="5:14" s="4" customFormat="1" ht="17.5" customHeight="1">
      <c r="E977" s="89"/>
      <c r="F977" s="89"/>
      <c r="G977" s="89"/>
      <c r="H977" s="89"/>
      <c r="I977" s="89"/>
      <c r="J977" s="89"/>
      <c r="K977" s="89"/>
      <c r="L977" s="89"/>
      <c r="M977" s="89"/>
      <c r="N977" s="17"/>
    </row>
    <row r="978" spans="5:14" s="4" customFormat="1" ht="17.5" customHeight="1">
      <c r="E978" s="89"/>
      <c r="F978" s="89"/>
      <c r="G978" s="89"/>
      <c r="H978" s="89"/>
      <c r="I978" s="89"/>
      <c r="J978" s="89"/>
      <c r="K978" s="89"/>
      <c r="L978" s="89"/>
      <c r="M978" s="89"/>
      <c r="N978" s="17"/>
    </row>
    <row r="979" spans="5:14" s="4" customFormat="1" ht="17.5" customHeight="1">
      <c r="E979" s="89"/>
      <c r="F979" s="89"/>
      <c r="G979" s="89"/>
      <c r="H979" s="89"/>
      <c r="I979" s="89"/>
      <c r="J979" s="89"/>
      <c r="K979" s="89"/>
      <c r="L979" s="89"/>
      <c r="M979" s="89"/>
      <c r="N979" s="17"/>
    </row>
    <row r="980" spans="5:14" s="4" customFormat="1" ht="17.5" customHeight="1">
      <c r="E980" s="89"/>
      <c r="F980" s="89"/>
      <c r="G980" s="89"/>
      <c r="H980" s="89"/>
      <c r="I980" s="89"/>
      <c r="J980" s="89"/>
      <c r="K980" s="89"/>
      <c r="L980" s="89"/>
      <c r="M980" s="89"/>
      <c r="N980" s="17"/>
    </row>
    <row r="981" spans="5:14" s="4" customFormat="1" ht="17.5" customHeight="1">
      <c r="E981" s="89"/>
      <c r="F981" s="89"/>
      <c r="G981" s="89"/>
      <c r="H981" s="89"/>
      <c r="I981" s="89"/>
      <c r="J981" s="89"/>
      <c r="K981" s="89"/>
      <c r="L981" s="89"/>
      <c r="M981" s="89"/>
      <c r="N981" s="17"/>
    </row>
    <row r="982" spans="5:14" s="4" customFormat="1" ht="17.5" customHeight="1">
      <c r="E982" s="89"/>
      <c r="F982" s="89"/>
      <c r="G982" s="89"/>
      <c r="H982" s="89"/>
      <c r="I982" s="89"/>
      <c r="J982" s="89"/>
      <c r="K982" s="89"/>
      <c r="L982" s="89"/>
      <c r="M982" s="89"/>
      <c r="N982" s="17"/>
    </row>
    <row r="983" spans="5:14" s="4" customFormat="1" ht="17.5" customHeight="1">
      <c r="E983" s="89"/>
      <c r="F983" s="89"/>
      <c r="G983" s="89"/>
      <c r="H983" s="89"/>
      <c r="I983" s="89"/>
      <c r="J983" s="89"/>
      <c r="K983" s="89"/>
      <c r="L983" s="89"/>
      <c r="M983" s="89"/>
      <c r="N983" s="17"/>
    </row>
    <row r="984" spans="5:14" s="4" customFormat="1" ht="17.5" customHeight="1">
      <c r="E984" s="89"/>
      <c r="F984" s="89"/>
      <c r="G984" s="89"/>
      <c r="H984" s="89"/>
      <c r="I984" s="89"/>
      <c r="J984" s="89"/>
      <c r="K984" s="89"/>
      <c r="L984" s="89"/>
      <c r="M984" s="89"/>
      <c r="N984" s="17"/>
    </row>
    <row r="985" spans="5:14" s="4" customFormat="1" ht="17.5" customHeight="1">
      <c r="E985" s="89"/>
      <c r="F985" s="89"/>
      <c r="G985" s="89"/>
      <c r="H985" s="89"/>
      <c r="I985" s="89"/>
      <c r="J985" s="89"/>
      <c r="K985" s="89"/>
      <c r="L985" s="89"/>
      <c r="M985" s="89"/>
      <c r="N985" s="17"/>
    </row>
    <row r="986" spans="5:14" s="4" customFormat="1" ht="17.5" customHeight="1">
      <c r="E986" s="89"/>
      <c r="F986" s="89"/>
      <c r="G986" s="89"/>
      <c r="H986" s="89"/>
      <c r="I986" s="89"/>
      <c r="J986" s="89"/>
      <c r="K986" s="89"/>
      <c r="L986" s="89"/>
      <c r="M986" s="89"/>
      <c r="N986" s="17"/>
    </row>
    <row r="987" spans="5:14" s="4" customFormat="1" ht="17.5" customHeight="1">
      <c r="E987" s="89"/>
      <c r="F987" s="89"/>
      <c r="G987" s="89"/>
      <c r="H987" s="89"/>
      <c r="I987" s="89"/>
      <c r="J987" s="89"/>
      <c r="K987" s="89"/>
      <c r="L987" s="89"/>
      <c r="M987" s="89"/>
      <c r="N987" s="17"/>
    </row>
    <row r="988" spans="5:14" s="4" customFormat="1" ht="17.5" customHeight="1">
      <c r="E988" s="89"/>
      <c r="F988" s="89"/>
      <c r="G988" s="89"/>
      <c r="H988" s="89"/>
      <c r="I988" s="89"/>
      <c r="J988" s="89"/>
      <c r="K988" s="89"/>
      <c r="L988" s="89"/>
      <c r="M988" s="89"/>
      <c r="N988" s="17"/>
    </row>
    <row r="989" spans="5:14" s="4" customFormat="1" ht="17.5" customHeight="1">
      <c r="E989" s="89"/>
      <c r="F989" s="89"/>
      <c r="G989" s="89"/>
      <c r="H989" s="89"/>
      <c r="I989" s="89"/>
      <c r="J989" s="89"/>
      <c r="K989" s="89"/>
      <c r="L989" s="89"/>
      <c r="M989" s="89"/>
      <c r="N989" s="17"/>
    </row>
    <row r="990" spans="5:14" s="4" customFormat="1" ht="17.5" customHeight="1">
      <c r="E990" s="89"/>
      <c r="F990" s="89"/>
      <c r="G990" s="89"/>
      <c r="H990" s="89"/>
      <c r="I990" s="89"/>
      <c r="J990" s="89"/>
      <c r="K990" s="89"/>
      <c r="L990" s="89"/>
      <c r="M990" s="89"/>
      <c r="N990" s="17"/>
    </row>
    <row r="991" spans="5:14" s="4" customFormat="1" ht="17.5" customHeight="1">
      <c r="E991" s="89"/>
      <c r="F991" s="89"/>
      <c r="G991" s="89"/>
      <c r="H991" s="89"/>
      <c r="I991" s="89"/>
      <c r="J991" s="89"/>
      <c r="K991" s="89"/>
      <c r="L991" s="89"/>
      <c r="M991" s="89"/>
      <c r="N991" s="17"/>
    </row>
    <row r="992" spans="5:14" s="4" customFormat="1" ht="17.5" customHeight="1">
      <c r="E992" s="89"/>
      <c r="F992" s="89"/>
      <c r="G992" s="89"/>
      <c r="H992" s="89"/>
      <c r="I992" s="89"/>
      <c r="J992" s="89"/>
      <c r="K992" s="89"/>
      <c r="L992" s="89"/>
      <c r="M992" s="89"/>
      <c r="N992" s="17"/>
    </row>
    <row r="993" spans="5:14" s="4" customFormat="1" ht="17.5" customHeight="1">
      <c r="E993" s="89"/>
      <c r="F993" s="89"/>
      <c r="G993" s="89"/>
      <c r="H993" s="89"/>
      <c r="I993" s="89"/>
      <c r="J993" s="89"/>
      <c r="K993" s="89"/>
      <c r="L993" s="89"/>
      <c r="M993" s="89"/>
      <c r="N993" s="17"/>
    </row>
    <row r="994" spans="5:14" s="4" customFormat="1" ht="17.5" customHeight="1">
      <c r="E994" s="89"/>
      <c r="F994" s="89"/>
      <c r="G994" s="89"/>
      <c r="H994" s="89"/>
      <c r="I994" s="89"/>
      <c r="J994" s="89"/>
      <c r="K994" s="89"/>
      <c r="L994" s="89"/>
      <c r="M994" s="89"/>
      <c r="N994" s="17"/>
    </row>
    <row r="995" spans="5:14" s="4" customFormat="1" ht="17.5" customHeight="1">
      <c r="E995" s="89"/>
      <c r="F995" s="89"/>
      <c r="G995" s="89"/>
      <c r="H995" s="89"/>
      <c r="I995" s="89"/>
      <c r="J995" s="89"/>
      <c r="K995" s="89"/>
      <c r="L995" s="89"/>
      <c r="M995" s="89"/>
      <c r="N995" s="17"/>
    </row>
    <row r="996" spans="5:14" s="4" customFormat="1" ht="17.5" customHeight="1">
      <c r="E996" s="89"/>
      <c r="F996" s="89"/>
      <c r="G996" s="89"/>
      <c r="H996" s="89"/>
      <c r="I996" s="89"/>
      <c r="J996" s="89"/>
      <c r="K996" s="89"/>
      <c r="L996" s="89"/>
      <c r="M996" s="89"/>
      <c r="N996" s="17"/>
    </row>
    <row r="997" spans="5:14" s="4" customFormat="1" ht="17.5" customHeight="1">
      <c r="E997" s="89"/>
      <c r="F997" s="89"/>
      <c r="G997" s="89"/>
      <c r="H997" s="89"/>
      <c r="I997" s="89"/>
      <c r="J997" s="89"/>
      <c r="K997" s="89"/>
      <c r="L997" s="89"/>
      <c r="M997" s="89"/>
      <c r="N997" s="17"/>
    </row>
    <row r="998" spans="5:14" s="4" customFormat="1" ht="17.5" customHeight="1">
      <c r="E998" s="89"/>
      <c r="F998" s="89"/>
      <c r="G998" s="89"/>
      <c r="H998" s="89"/>
      <c r="I998" s="89"/>
      <c r="J998" s="89"/>
      <c r="K998" s="89"/>
      <c r="L998" s="89"/>
      <c r="M998" s="89"/>
      <c r="N998" s="17"/>
    </row>
    <row r="999" spans="5:14" s="4" customFormat="1" ht="17.5" customHeight="1">
      <c r="E999" s="89"/>
      <c r="F999" s="89"/>
      <c r="G999" s="89"/>
      <c r="H999" s="89"/>
      <c r="I999" s="89"/>
      <c r="J999" s="89"/>
      <c r="K999" s="89"/>
      <c r="L999" s="89"/>
      <c r="M999" s="89"/>
      <c r="N999" s="17"/>
    </row>
    <row r="1000" spans="5:14" s="4" customFormat="1" ht="17.5" customHeight="1">
      <c r="E1000" s="89"/>
      <c r="F1000" s="89"/>
      <c r="G1000" s="89"/>
      <c r="H1000" s="89"/>
      <c r="I1000" s="89"/>
      <c r="J1000" s="89"/>
      <c r="K1000" s="89"/>
      <c r="L1000" s="89"/>
      <c r="M1000" s="89"/>
      <c r="N1000" s="17"/>
    </row>
    <row r="1001" spans="5:14" s="4" customFormat="1" ht="17.5" customHeight="1">
      <c r="E1001" s="89"/>
      <c r="F1001" s="89"/>
      <c r="G1001" s="89"/>
      <c r="H1001" s="89"/>
      <c r="I1001" s="89"/>
      <c r="J1001" s="89"/>
      <c r="K1001" s="89"/>
      <c r="L1001" s="89"/>
      <c r="M1001" s="89"/>
      <c r="N1001" s="17"/>
    </row>
    <row r="1002" spans="5:14" s="4" customFormat="1" ht="17.5" customHeight="1">
      <c r="E1002" s="89"/>
      <c r="F1002" s="89"/>
      <c r="G1002" s="89"/>
      <c r="H1002" s="89"/>
      <c r="I1002" s="89"/>
      <c r="J1002" s="89"/>
      <c r="K1002" s="89"/>
      <c r="L1002" s="89"/>
      <c r="M1002" s="89"/>
      <c r="N1002" s="17"/>
    </row>
    <row r="1003" spans="5:14" s="4" customFormat="1" ht="17.5" customHeight="1">
      <c r="E1003" s="89"/>
      <c r="F1003" s="89"/>
      <c r="G1003" s="89"/>
      <c r="H1003" s="89"/>
      <c r="I1003" s="89"/>
      <c r="J1003" s="89"/>
      <c r="K1003" s="89"/>
      <c r="L1003" s="89"/>
      <c r="M1003" s="89"/>
      <c r="N1003" s="17"/>
    </row>
    <row r="1004" spans="5:14" s="4" customFormat="1" ht="17.5" customHeight="1">
      <c r="E1004" s="89"/>
      <c r="F1004" s="89"/>
      <c r="G1004" s="89"/>
      <c r="H1004" s="89"/>
      <c r="I1004" s="89"/>
      <c r="J1004" s="89"/>
      <c r="K1004" s="89"/>
      <c r="L1004" s="89"/>
      <c r="M1004" s="89"/>
      <c r="N1004" s="17"/>
    </row>
    <row r="1005" spans="5:14" s="4" customFormat="1" ht="17.5" customHeight="1">
      <c r="E1005" s="89"/>
      <c r="F1005" s="89"/>
      <c r="G1005" s="89"/>
      <c r="H1005" s="89"/>
      <c r="I1005" s="89"/>
      <c r="J1005" s="89"/>
      <c r="K1005" s="89"/>
      <c r="L1005" s="89"/>
      <c r="M1005" s="89"/>
      <c r="N1005" s="17"/>
    </row>
    <row r="1006" spans="5:14" s="4" customFormat="1" ht="17.5" customHeight="1">
      <c r="E1006" s="89"/>
      <c r="F1006" s="89"/>
      <c r="G1006" s="89"/>
      <c r="H1006" s="89"/>
      <c r="I1006" s="89"/>
      <c r="J1006" s="89"/>
      <c r="K1006" s="89"/>
      <c r="L1006" s="89"/>
      <c r="M1006" s="89"/>
      <c r="N1006" s="17"/>
    </row>
    <row r="1007" spans="5:14" s="4" customFormat="1" ht="17.5" customHeight="1">
      <c r="E1007" s="89"/>
      <c r="F1007" s="89"/>
      <c r="G1007" s="89"/>
      <c r="H1007" s="89"/>
      <c r="I1007" s="89"/>
      <c r="J1007" s="89"/>
      <c r="K1007" s="89"/>
      <c r="L1007" s="89"/>
      <c r="M1007" s="89"/>
      <c r="N1007" s="17"/>
    </row>
    <row r="1008" spans="5:14" s="4" customFormat="1" ht="17.5" customHeight="1">
      <c r="E1008" s="89"/>
      <c r="F1008" s="89"/>
      <c r="G1008" s="89"/>
      <c r="H1008" s="89"/>
      <c r="I1008" s="89"/>
      <c r="J1008" s="89"/>
      <c r="K1008" s="89"/>
      <c r="L1008" s="89"/>
      <c r="M1008" s="89"/>
      <c r="N1008" s="17"/>
    </row>
    <row r="1009" spans="5:14" s="4" customFormat="1" ht="17.5" customHeight="1">
      <c r="E1009" s="89"/>
      <c r="F1009" s="89"/>
      <c r="G1009" s="89"/>
      <c r="H1009" s="89"/>
      <c r="I1009" s="89"/>
      <c r="J1009" s="89"/>
      <c r="K1009" s="89"/>
      <c r="L1009" s="89"/>
      <c r="M1009" s="89"/>
      <c r="N1009" s="17"/>
    </row>
    <row r="1010" spans="5:14" s="4" customFormat="1" ht="17.5" customHeight="1">
      <c r="E1010" s="89"/>
      <c r="F1010" s="89"/>
      <c r="G1010" s="89"/>
      <c r="H1010" s="89"/>
      <c r="I1010" s="89"/>
      <c r="J1010" s="89"/>
      <c r="K1010" s="89"/>
      <c r="L1010" s="89"/>
      <c r="M1010" s="89"/>
      <c r="N1010" s="17"/>
    </row>
    <row r="1011" spans="5:14" s="4" customFormat="1" ht="17.5" customHeight="1">
      <c r="E1011" s="89"/>
      <c r="F1011" s="89"/>
      <c r="G1011" s="89"/>
      <c r="H1011" s="89"/>
      <c r="I1011" s="89"/>
      <c r="J1011" s="89"/>
      <c r="K1011" s="89"/>
      <c r="L1011" s="89"/>
      <c r="M1011" s="89"/>
      <c r="N1011" s="17"/>
    </row>
    <row r="1012" spans="5:14" s="4" customFormat="1" ht="17.5" customHeight="1">
      <c r="E1012" s="89"/>
      <c r="F1012" s="89"/>
      <c r="G1012" s="89"/>
      <c r="H1012" s="89"/>
      <c r="I1012" s="89"/>
      <c r="J1012" s="89"/>
      <c r="K1012" s="89"/>
      <c r="L1012" s="89"/>
      <c r="M1012" s="89"/>
      <c r="N1012" s="17"/>
    </row>
    <row r="1013" spans="5:14" s="4" customFormat="1" ht="17.5" customHeight="1">
      <c r="E1013" s="89"/>
      <c r="F1013" s="89"/>
      <c r="G1013" s="89"/>
      <c r="H1013" s="89"/>
      <c r="I1013" s="89"/>
      <c r="J1013" s="89"/>
      <c r="K1013" s="89"/>
      <c r="L1013" s="89"/>
      <c r="M1013" s="89"/>
      <c r="N1013" s="17"/>
    </row>
    <row r="1014" spans="5:14" s="4" customFormat="1" ht="17.5" customHeight="1">
      <c r="E1014" s="89"/>
      <c r="F1014" s="89"/>
      <c r="G1014" s="89"/>
      <c r="H1014" s="89"/>
      <c r="I1014" s="89"/>
      <c r="J1014" s="89"/>
      <c r="K1014" s="89"/>
      <c r="L1014" s="89"/>
      <c r="M1014" s="89"/>
      <c r="N1014" s="17"/>
    </row>
    <row r="1015" spans="5:14" s="4" customFormat="1" ht="17.5" customHeight="1">
      <c r="E1015" s="89"/>
      <c r="F1015" s="89"/>
      <c r="G1015" s="89"/>
      <c r="H1015" s="89"/>
      <c r="I1015" s="89"/>
      <c r="J1015" s="89"/>
      <c r="K1015" s="89"/>
      <c r="L1015" s="89"/>
      <c r="M1015" s="89"/>
      <c r="N1015" s="17"/>
    </row>
    <row r="1016" spans="5:14" s="4" customFormat="1" ht="17.5" customHeight="1">
      <c r="E1016" s="89"/>
      <c r="F1016" s="89"/>
      <c r="G1016" s="89"/>
      <c r="H1016" s="89"/>
      <c r="I1016" s="89"/>
      <c r="J1016" s="89"/>
      <c r="K1016" s="89"/>
      <c r="L1016" s="89"/>
      <c r="M1016" s="89"/>
      <c r="N1016" s="17"/>
    </row>
    <row r="1017" spans="5:14" s="4" customFormat="1" ht="17.5" customHeight="1">
      <c r="E1017" s="89"/>
      <c r="F1017" s="89"/>
      <c r="G1017" s="89"/>
      <c r="H1017" s="89"/>
      <c r="I1017" s="89"/>
      <c r="J1017" s="89"/>
      <c r="K1017" s="89"/>
      <c r="L1017" s="89"/>
      <c r="M1017" s="89"/>
      <c r="N1017" s="17"/>
    </row>
    <row r="1018" spans="5:14" s="4" customFormat="1" ht="17.5" customHeight="1">
      <c r="E1018" s="89"/>
      <c r="F1018" s="89"/>
      <c r="G1018" s="89"/>
      <c r="H1018" s="89"/>
      <c r="I1018" s="89"/>
      <c r="J1018" s="89"/>
      <c r="K1018" s="89"/>
      <c r="L1018" s="89"/>
      <c r="M1018" s="89"/>
      <c r="N1018" s="17"/>
    </row>
    <row r="1019" spans="5:14" s="4" customFormat="1" ht="17.5" customHeight="1">
      <c r="E1019" s="89"/>
      <c r="F1019" s="89"/>
      <c r="G1019" s="89"/>
      <c r="H1019" s="89"/>
      <c r="I1019" s="89"/>
      <c r="J1019" s="89"/>
      <c r="K1019" s="89"/>
      <c r="L1019" s="89"/>
      <c r="M1019" s="89"/>
      <c r="N1019" s="17"/>
    </row>
    <row r="1020" spans="5:14" s="4" customFormat="1" ht="17.5" customHeight="1">
      <c r="E1020" s="89"/>
      <c r="F1020" s="89"/>
      <c r="G1020" s="89"/>
      <c r="H1020" s="89"/>
      <c r="I1020" s="89"/>
      <c r="J1020" s="89"/>
      <c r="K1020" s="89"/>
      <c r="L1020" s="89"/>
      <c r="M1020" s="89"/>
      <c r="N1020" s="17"/>
    </row>
    <row r="1021" spans="5:14" s="4" customFormat="1" ht="17.5" customHeight="1">
      <c r="E1021" s="89"/>
      <c r="F1021" s="89"/>
      <c r="G1021" s="89"/>
      <c r="H1021" s="89"/>
      <c r="I1021" s="89"/>
      <c r="J1021" s="89"/>
      <c r="K1021" s="89"/>
      <c r="L1021" s="89"/>
      <c r="M1021" s="89"/>
      <c r="N1021" s="17"/>
    </row>
    <row r="1022" spans="5:14" s="4" customFormat="1" ht="17.5" customHeight="1">
      <c r="E1022" s="89"/>
      <c r="F1022" s="89"/>
      <c r="G1022" s="89"/>
      <c r="H1022" s="89"/>
      <c r="I1022" s="89"/>
      <c r="J1022" s="89"/>
      <c r="K1022" s="89"/>
      <c r="L1022" s="89"/>
      <c r="M1022" s="89"/>
      <c r="N1022" s="17"/>
    </row>
    <row r="1023" spans="5:14" s="4" customFormat="1" ht="17.5" customHeight="1">
      <c r="E1023" s="89"/>
      <c r="F1023" s="89"/>
      <c r="G1023" s="89"/>
      <c r="H1023" s="89"/>
      <c r="I1023" s="89"/>
      <c r="J1023" s="89"/>
      <c r="K1023" s="89"/>
      <c r="L1023" s="89"/>
      <c r="M1023" s="89"/>
      <c r="N1023" s="17"/>
    </row>
    <row r="1024" spans="5:14" s="4" customFormat="1" ht="17.5" customHeight="1">
      <c r="E1024" s="89"/>
      <c r="F1024" s="89"/>
      <c r="G1024" s="89"/>
      <c r="H1024" s="89"/>
      <c r="I1024" s="89"/>
      <c r="J1024" s="89"/>
      <c r="K1024" s="89"/>
      <c r="L1024" s="89"/>
      <c r="M1024" s="89"/>
      <c r="N1024" s="17"/>
    </row>
    <row r="1025" spans="5:14" s="4" customFormat="1" ht="17.5" customHeight="1">
      <c r="E1025" s="89"/>
      <c r="F1025" s="89"/>
      <c r="G1025" s="89"/>
      <c r="H1025" s="89"/>
      <c r="I1025" s="89"/>
      <c r="J1025" s="89"/>
      <c r="K1025" s="89"/>
      <c r="L1025" s="89"/>
      <c r="M1025" s="89"/>
      <c r="N1025" s="17"/>
    </row>
    <row r="1026" spans="5:14" s="4" customFormat="1" ht="17.5" customHeight="1">
      <c r="E1026" s="89"/>
      <c r="F1026" s="89"/>
      <c r="G1026" s="89"/>
      <c r="H1026" s="89"/>
      <c r="I1026" s="89"/>
      <c r="J1026" s="89"/>
      <c r="K1026" s="89"/>
      <c r="L1026" s="89"/>
      <c r="M1026" s="89"/>
      <c r="N1026" s="17"/>
    </row>
    <row r="1027" spans="5:14" s="4" customFormat="1" ht="17.5" customHeight="1">
      <c r="E1027" s="89"/>
      <c r="F1027" s="89"/>
      <c r="G1027" s="89"/>
      <c r="H1027" s="89"/>
      <c r="I1027" s="89"/>
      <c r="J1027" s="89"/>
      <c r="K1027" s="89"/>
      <c r="L1027" s="89"/>
      <c r="M1027" s="89"/>
      <c r="N1027" s="17"/>
    </row>
    <row r="1028" spans="5:14" s="4" customFormat="1" ht="17.5" customHeight="1">
      <c r="E1028" s="89"/>
      <c r="F1028" s="89"/>
      <c r="G1028" s="89"/>
      <c r="H1028" s="89"/>
      <c r="I1028" s="89"/>
      <c r="J1028" s="89"/>
      <c r="K1028" s="89"/>
      <c r="L1028" s="89"/>
      <c r="M1028" s="89"/>
      <c r="N1028" s="17"/>
    </row>
    <row r="1029" spans="5:14" s="4" customFormat="1" ht="17.5" customHeight="1">
      <c r="E1029" s="89"/>
      <c r="F1029" s="89"/>
      <c r="G1029" s="89"/>
      <c r="H1029" s="89"/>
      <c r="I1029" s="89"/>
      <c r="J1029" s="89"/>
      <c r="K1029" s="89"/>
      <c r="L1029" s="89"/>
      <c r="M1029" s="89"/>
      <c r="N1029" s="17"/>
    </row>
    <row r="1030" spans="5:14" s="4" customFormat="1" ht="17.5" customHeight="1">
      <c r="E1030" s="89"/>
      <c r="F1030" s="89"/>
      <c r="G1030" s="89"/>
      <c r="H1030" s="89"/>
      <c r="I1030" s="89"/>
      <c r="J1030" s="89"/>
      <c r="K1030" s="89"/>
      <c r="L1030" s="89"/>
      <c r="M1030" s="89"/>
      <c r="N1030" s="17"/>
    </row>
    <row r="1031" spans="5:14" s="4" customFormat="1" ht="17.5" customHeight="1">
      <c r="E1031" s="89"/>
      <c r="F1031" s="89"/>
      <c r="G1031" s="89"/>
      <c r="H1031" s="89"/>
      <c r="I1031" s="89"/>
      <c r="J1031" s="89"/>
      <c r="K1031" s="89"/>
      <c r="L1031" s="89"/>
      <c r="M1031" s="89"/>
      <c r="N1031" s="17"/>
    </row>
    <row r="1032" spans="5:14" s="4" customFormat="1" ht="17.5" customHeight="1">
      <c r="E1032" s="89"/>
      <c r="F1032" s="89"/>
      <c r="G1032" s="89"/>
      <c r="H1032" s="89"/>
      <c r="I1032" s="89"/>
      <c r="J1032" s="89"/>
      <c r="K1032" s="89"/>
      <c r="L1032" s="89"/>
      <c r="M1032" s="89"/>
      <c r="N1032" s="17"/>
    </row>
    <row r="1033" spans="5:14" s="4" customFormat="1" ht="17.5" customHeight="1">
      <c r="E1033" s="89"/>
      <c r="F1033" s="89"/>
      <c r="G1033" s="89"/>
      <c r="H1033" s="89"/>
      <c r="I1033" s="89"/>
      <c r="J1033" s="89"/>
      <c r="K1033" s="89"/>
      <c r="L1033" s="89"/>
      <c r="M1033" s="89"/>
      <c r="N1033" s="17"/>
    </row>
    <row r="1034" spans="5:14" s="4" customFormat="1" ht="17.5" customHeight="1">
      <c r="E1034" s="89"/>
      <c r="F1034" s="89"/>
      <c r="G1034" s="89"/>
      <c r="H1034" s="89"/>
      <c r="I1034" s="89"/>
      <c r="J1034" s="89"/>
      <c r="K1034" s="89"/>
      <c r="L1034" s="89"/>
      <c r="M1034" s="89"/>
      <c r="N1034" s="17"/>
    </row>
    <row r="1035" spans="5:14" s="4" customFormat="1" ht="17.5" customHeight="1">
      <c r="E1035" s="89"/>
      <c r="F1035" s="89"/>
      <c r="G1035" s="89"/>
      <c r="H1035" s="89"/>
      <c r="I1035" s="89"/>
      <c r="J1035" s="89"/>
      <c r="K1035" s="89"/>
      <c r="L1035" s="89"/>
      <c r="M1035" s="89"/>
      <c r="N1035" s="17"/>
    </row>
    <row r="1036" spans="5:14" s="4" customFormat="1" ht="17.5" customHeight="1">
      <c r="E1036" s="89"/>
      <c r="F1036" s="89"/>
      <c r="G1036" s="89"/>
      <c r="H1036" s="89"/>
      <c r="I1036" s="89"/>
      <c r="J1036" s="89"/>
      <c r="K1036" s="89"/>
      <c r="L1036" s="89"/>
      <c r="M1036" s="89"/>
      <c r="N1036" s="17"/>
    </row>
    <row r="1037" spans="5:14" s="4" customFormat="1" ht="17.5" customHeight="1">
      <c r="E1037" s="89"/>
      <c r="F1037" s="89"/>
      <c r="G1037" s="89"/>
      <c r="H1037" s="89"/>
      <c r="I1037" s="89"/>
      <c r="J1037" s="89"/>
      <c r="K1037" s="89"/>
      <c r="L1037" s="89"/>
      <c r="M1037" s="89"/>
      <c r="N1037" s="17"/>
    </row>
    <row r="1038" spans="5:14" s="4" customFormat="1" ht="17.5" customHeight="1">
      <c r="E1038" s="89"/>
      <c r="F1038" s="89"/>
      <c r="G1038" s="89"/>
      <c r="H1038" s="89"/>
      <c r="I1038" s="89"/>
      <c r="J1038" s="89"/>
      <c r="K1038" s="89"/>
      <c r="L1038" s="89"/>
      <c r="M1038" s="89"/>
      <c r="N1038" s="17"/>
    </row>
    <row r="1039" spans="5:14" s="4" customFormat="1" ht="17.5" customHeight="1">
      <c r="E1039" s="89"/>
      <c r="F1039" s="89"/>
      <c r="G1039" s="89"/>
      <c r="H1039" s="89"/>
      <c r="I1039" s="89"/>
      <c r="J1039" s="89"/>
      <c r="K1039" s="89"/>
      <c r="L1039" s="89"/>
      <c r="M1039" s="89"/>
      <c r="N1039" s="17"/>
    </row>
    <row r="1040" spans="5:14" s="4" customFormat="1" ht="17.5" customHeight="1">
      <c r="E1040" s="89"/>
      <c r="F1040" s="89"/>
      <c r="G1040" s="89"/>
      <c r="H1040" s="89"/>
      <c r="I1040" s="89"/>
      <c r="J1040" s="89"/>
      <c r="K1040" s="89"/>
      <c r="L1040" s="89"/>
      <c r="M1040" s="89"/>
      <c r="N1040" s="17"/>
    </row>
    <row r="1041" spans="5:14" s="4" customFormat="1" ht="17.5" customHeight="1">
      <c r="E1041" s="89"/>
      <c r="F1041" s="89"/>
      <c r="G1041" s="89"/>
      <c r="H1041" s="89"/>
      <c r="I1041" s="89"/>
      <c r="J1041" s="89"/>
      <c r="K1041" s="89"/>
      <c r="L1041" s="89"/>
      <c r="M1041" s="89"/>
      <c r="N1041" s="17"/>
    </row>
    <row r="1042" spans="5:14" s="4" customFormat="1" ht="17.5" customHeight="1">
      <c r="E1042" s="89"/>
      <c r="F1042" s="89"/>
      <c r="G1042" s="89"/>
      <c r="H1042" s="89"/>
      <c r="I1042" s="89"/>
      <c r="J1042" s="89"/>
      <c r="K1042" s="89"/>
      <c r="L1042" s="89"/>
      <c r="M1042" s="89"/>
      <c r="N1042" s="17"/>
    </row>
    <row r="1043" spans="5:14" s="4" customFormat="1" ht="17.5" customHeight="1">
      <c r="E1043" s="89"/>
      <c r="F1043" s="89"/>
      <c r="G1043" s="89"/>
      <c r="H1043" s="89"/>
      <c r="I1043" s="89"/>
      <c r="J1043" s="89"/>
      <c r="K1043" s="89"/>
      <c r="L1043" s="89"/>
      <c r="M1043" s="89"/>
      <c r="N1043" s="17"/>
    </row>
    <row r="1044" spans="5:14" s="4" customFormat="1" ht="17.5" customHeight="1">
      <c r="E1044" s="89"/>
      <c r="F1044" s="89"/>
      <c r="G1044" s="89"/>
      <c r="H1044" s="89"/>
      <c r="I1044" s="89"/>
      <c r="J1044" s="89"/>
      <c r="K1044" s="89"/>
      <c r="L1044" s="89"/>
      <c r="M1044" s="89"/>
      <c r="N1044" s="17"/>
    </row>
    <row r="1045" spans="5:14" s="4" customFormat="1" ht="17.5" customHeight="1">
      <c r="E1045" s="89"/>
      <c r="F1045" s="89"/>
      <c r="G1045" s="89"/>
      <c r="H1045" s="89"/>
      <c r="I1045" s="89"/>
      <c r="J1045" s="89"/>
      <c r="K1045" s="89"/>
      <c r="L1045" s="89"/>
      <c r="M1045" s="89"/>
      <c r="N1045" s="17"/>
    </row>
    <row r="1046" spans="5:14" s="4" customFormat="1" ht="17.5" customHeight="1">
      <c r="E1046" s="89"/>
      <c r="F1046" s="89"/>
      <c r="G1046" s="89"/>
      <c r="H1046" s="89"/>
      <c r="I1046" s="89"/>
      <c r="J1046" s="89"/>
      <c r="K1046" s="89"/>
      <c r="L1046" s="89"/>
      <c r="M1046" s="89"/>
      <c r="N1046" s="17"/>
    </row>
    <row r="1047" spans="5:14" s="4" customFormat="1" ht="17.5" customHeight="1">
      <c r="E1047" s="89"/>
      <c r="F1047" s="89"/>
      <c r="G1047" s="89"/>
      <c r="H1047" s="89"/>
      <c r="I1047" s="89"/>
      <c r="J1047" s="89"/>
      <c r="K1047" s="89"/>
      <c r="L1047" s="89"/>
      <c r="M1047" s="89"/>
      <c r="N1047" s="17"/>
    </row>
    <row r="1048" spans="5:14" s="4" customFormat="1" ht="17.5" customHeight="1">
      <c r="E1048" s="89"/>
      <c r="F1048" s="89"/>
      <c r="G1048" s="89"/>
      <c r="H1048" s="89"/>
      <c r="I1048" s="89"/>
      <c r="J1048" s="89"/>
      <c r="K1048" s="89"/>
      <c r="L1048" s="89"/>
      <c r="M1048" s="89"/>
      <c r="N1048" s="17"/>
    </row>
    <row r="1049" spans="5:14" s="4" customFormat="1" ht="17.5" customHeight="1">
      <c r="E1049" s="89"/>
      <c r="F1049" s="89"/>
      <c r="G1049" s="89"/>
      <c r="H1049" s="89"/>
      <c r="I1049" s="89"/>
      <c r="J1049" s="89"/>
      <c r="K1049" s="89"/>
      <c r="L1049" s="89"/>
      <c r="M1049" s="89"/>
      <c r="N1049" s="17"/>
    </row>
    <row r="1050" spans="5:14" s="4" customFormat="1" ht="17.5" customHeight="1">
      <c r="E1050" s="89"/>
      <c r="F1050" s="89"/>
      <c r="G1050" s="89"/>
      <c r="H1050" s="89"/>
      <c r="I1050" s="89"/>
      <c r="J1050" s="89"/>
      <c r="K1050" s="89"/>
      <c r="L1050" s="89"/>
      <c r="M1050" s="89"/>
      <c r="N1050" s="17"/>
    </row>
    <row r="1051" spans="5:14" s="4" customFormat="1" ht="17.5" customHeight="1">
      <c r="E1051" s="89"/>
      <c r="F1051" s="89"/>
      <c r="G1051" s="89"/>
      <c r="H1051" s="89"/>
      <c r="I1051" s="89"/>
      <c r="J1051" s="89"/>
      <c r="K1051" s="89"/>
      <c r="L1051" s="89"/>
      <c r="M1051" s="89"/>
      <c r="N1051" s="17"/>
    </row>
    <row r="1052" spans="5:14" s="4" customFormat="1" ht="17.5" customHeight="1">
      <c r="E1052" s="89"/>
      <c r="F1052" s="89"/>
      <c r="G1052" s="89"/>
      <c r="H1052" s="89"/>
      <c r="I1052" s="89"/>
      <c r="J1052" s="89"/>
      <c r="K1052" s="89"/>
      <c r="L1052" s="89"/>
      <c r="M1052" s="89"/>
      <c r="N1052" s="17"/>
    </row>
    <row r="1053" spans="5:14" s="4" customFormat="1" ht="17.5" customHeight="1">
      <c r="E1053" s="89"/>
      <c r="F1053" s="89"/>
      <c r="G1053" s="89"/>
      <c r="H1053" s="89"/>
      <c r="I1053" s="89"/>
      <c r="J1053" s="89"/>
      <c r="K1053" s="89"/>
      <c r="L1053" s="89"/>
      <c r="M1053" s="89"/>
      <c r="N1053" s="17"/>
    </row>
    <row r="1054" spans="5:14" s="4" customFormat="1" ht="17.5" customHeight="1">
      <c r="E1054" s="89"/>
      <c r="F1054" s="89"/>
      <c r="G1054" s="89"/>
      <c r="H1054" s="89"/>
      <c r="I1054" s="89"/>
      <c r="J1054" s="89"/>
      <c r="K1054" s="89"/>
      <c r="L1054" s="89"/>
      <c r="M1054" s="89"/>
      <c r="N1054" s="17"/>
    </row>
    <row r="1055" spans="5:14" s="4" customFormat="1" ht="17.5" customHeight="1">
      <c r="E1055" s="89"/>
      <c r="F1055" s="89"/>
      <c r="G1055" s="89"/>
      <c r="H1055" s="89"/>
      <c r="I1055" s="89"/>
      <c r="J1055" s="89"/>
      <c r="K1055" s="89"/>
      <c r="L1055" s="89"/>
      <c r="M1055" s="89"/>
      <c r="N1055" s="17"/>
    </row>
    <row r="1056" spans="5:14" s="4" customFormat="1" ht="17.5" customHeight="1">
      <c r="E1056" s="89"/>
      <c r="F1056" s="89"/>
      <c r="G1056" s="89"/>
      <c r="H1056" s="89"/>
      <c r="I1056" s="89"/>
      <c r="J1056" s="89"/>
      <c r="K1056" s="89"/>
      <c r="L1056" s="89"/>
      <c r="M1056" s="89"/>
      <c r="N1056" s="17"/>
    </row>
    <row r="1057" spans="5:14" s="4" customFormat="1" ht="17.5" customHeight="1">
      <c r="E1057" s="89"/>
      <c r="F1057" s="89"/>
      <c r="G1057" s="89"/>
      <c r="H1057" s="89"/>
      <c r="I1057" s="89"/>
      <c r="J1057" s="89"/>
      <c r="K1057" s="89"/>
      <c r="L1057" s="89"/>
      <c r="M1057" s="89"/>
      <c r="N1057" s="17"/>
    </row>
    <row r="1058" spans="5:14" s="4" customFormat="1" ht="17.5" customHeight="1">
      <c r="E1058" s="89"/>
      <c r="F1058" s="89"/>
      <c r="G1058" s="89"/>
      <c r="H1058" s="89"/>
      <c r="I1058" s="89"/>
      <c r="J1058" s="89"/>
      <c r="K1058" s="89"/>
      <c r="L1058" s="89"/>
      <c r="M1058" s="89"/>
      <c r="N1058" s="17"/>
    </row>
    <row r="1059" spans="5:14" s="4" customFormat="1" ht="17.5" customHeight="1">
      <c r="E1059" s="89"/>
      <c r="F1059" s="89"/>
      <c r="G1059" s="89"/>
      <c r="H1059" s="89"/>
      <c r="I1059" s="89"/>
      <c r="J1059" s="89"/>
      <c r="K1059" s="89"/>
      <c r="L1059" s="89"/>
      <c r="M1059" s="89"/>
      <c r="N1059" s="17"/>
    </row>
    <row r="1060" spans="5:14" s="4" customFormat="1" ht="17.5" customHeight="1">
      <c r="E1060" s="89"/>
      <c r="F1060" s="89"/>
      <c r="G1060" s="89"/>
      <c r="H1060" s="89"/>
      <c r="I1060" s="89"/>
      <c r="J1060" s="89"/>
      <c r="K1060" s="89"/>
      <c r="L1060" s="89"/>
      <c r="M1060" s="89"/>
      <c r="N1060" s="17"/>
    </row>
    <row r="1061" spans="5:14" s="4" customFormat="1" ht="17.5" customHeight="1">
      <c r="E1061" s="89"/>
      <c r="F1061" s="89"/>
      <c r="G1061" s="89"/>
      <c r="H1061" s="89"/>
      <c r="I1061" s="89"/>
      <c r="J1061" s="89"/>
      <c r="K1061" s="89"/>
      <c r="L1061" s="89"/>
      <c r="M1061" s="89"/>
      <c r="N1061" s="17"/>
    </row>
    <row r="1062" spans="5:14" s="4" customFormat="1" ht="17.5" customHeight="1">
      <c r="E1062" s="89"/>
      <c r="F1062" s="89"/>
      <c r="G1062" s="89"/>
      <c r="H1062" s="89"/>
      <c r="I1062" s="89"/>
      <c r="J1062" s="89"/>
      <c r="K1062" s="89"/>
      <c r="L1062" s="89"/>
      <c r="M1062" s="89"/>
      <c r="N1062" s="17"/>
    </row>
    <row r="1063" spans="5:14" s="4" customFormat="1" ht="17.5" customHeight="1">
      <c r="E1063" s="89"/>
      <c r="F1063" s="89"/>
      <c r="G1063" s="89"/>
      <c r="H1063" s="89"/>
      <c r="I1063" s="89"/>
      <c r="J1063" s="89"/>
      <c r="K1063" s="89"/>
      <c r="L1063" s="89"/>
      <c r="M1063" s="89"/>
      <c r="N1063" s="17"/>
    </row>
    <row r="1064" spans="5:14" s="4" customFormat="1" ht="17.5" customHeight="1">
      <c r="E1064" s="89"/>
      <c r="F1064" s="89"/>
      <c r="G1064" s="89"/>
      <c r="H1064" s="89"/>
      <c r="I1064" s="89"/>
      <c r="J1064" s="89"/>
      <c r="K1064" s="89"/>
      <c r="L1064" s="89"/>
      <c r="M1064" s="89"/>
      <c r="N1064" s="17"/>
    </row>
    <row r="1065" spans="5:14" s="4" customFormat="1" ht="17.5" customHeight="1">
      <c r="E1065" s="89"/>
      <c r="F1065" s="89"/>
      <c r="G1065" s="89"/>
      <c r="H1065" s="89"/>
      <c r="I1065" s="89"/>
      <c r="J1065" s="89"/>
      <c r="K1065" s="89"/>
      <c r="L1065" s="89"/>
      <c r="M1065" s="89"/>
      <c r="N1065" s="17"/>
    </row>
    <row r="1066" spans="5:14" s="4" customFormat="1" ht="17.5" customHeight="1">
      <c r="E1066" s="89"/>
      <c r="F1066" s="89"/>
      <c r="G1066" s="89"/>
      <c r="H1066" s="89"/>
      <c r="I1066" s="89"/>
      <c r="J1066" s="89"/>
      <c r="K1066" s="89"/>
      <c r="L1066" s="89"/>
      <c r="M1066" s="89"/>
      <c r="N1066" s="17"/>
    </row>
    <row r="1067" spans="5:14" s="4" customFormat="1" ht="17.5" customHeight="1">
      <c r="E1067" s="89"/>
      <c r="F1067" s="89"/>
      <c r="G1067" s="89"/>
      <c r="H1067" s="89"/>
      <c r="I1067" s="89"/>
      <c r="J1067" s="89"/>
      <c r="K1067" s="89"/>
      <c r="L1067" s="89"/>
      <c r="M1067" s="89"/>
      <c r="N1067" s="17"/>
    </row>
    <row r="1068" spans="5:14" s="4" customFormat="1" ht="17.5" customHeight="1">
      <c r="E1068" s="89"/>
      <c r="F1068" s="89"/>
      <c r="G1068" s="89"/>
      <c r="H1068" s="89"/>
      <c r="I1068" s="89"/>
      <c r="J1068" s="89"/>
      <c r="K1068" s="89"/>
      <c r="L1068" s="89"/>
      <c r="M1068" s="89"/>
      <c r="N1068" s="17"/>
    </row>
    <row r="1069" spans="5:14" s="4" customFormat="1" ht="17.5" customHeight="1">
      <c r="E1069" s="89"/>
      <c r="F1069" s="89"/>
      <c r="G1069" s="89"/>
      <c r="H1069" s="89"/>
      <c r="I1069" s="89"/>
      <c r="J1069" s="89"/>
      <c r="K1069" s="89"/>
      <c r="L1069" s="89"/>
      <c r="M1069" s="89"/>
      <c r="N1069" s="17"/>
    </row>
    <row r="1070" spans="5:14" s="4" customFormat="1" ht="17.5" customHeight="1">
      <c r="E1070" s="89"/>
      <c r="F1070" s="89"/>
      <c r="G1070" s="89"/>
      <c r="H1070" s="89"/>
      <c r="I1070" s="89"/>
      <c r="J1070" s="89"/>
      <c r="K1070" s="89"/>
      <c r="L1070" s="89"/>
      <c r="M1070" s="89"/>
      <c r="N1070" s="17"/>
    </row>
    <row r="1071" spans="5:14" s="4" customFormat="1" ht="17.5" customHeight="1">
      <c r="E1071" s="89"/>
      <c r="F1071" s="89"/>
      <c r="G1071" s="89"/>
      <c r="H1071" s="89"/>
      <c r="I1071" s="89"/>
      <c r="J1071" s="89"/>
      <c r="K1071" s="89"/>
      <c r="L1071" s="89"/>
      <c r="M1071" s="89"/>
      <c r="N1071" s="17"/>
    </row>
    <row r="1072" spans="5:14" s="4" customFormat="1" ht="17.5" customHeight="1">
      <c r="E1072" s="89"/>
      <c r="F1072" s="89"/>
      <c r="G1072" s="89"/>
      <c r="H1072" s="89"/>
      <c r="I1072" s="89"/>
      <c r="J1072" s="89"/>
      <c r="K1072" s="89"/>
      <c r="L1072" s="89"/>
      <c r="M1072" s="89"/>
      <c r="N1072" s="17"/>
    </row>
    <row r="1073" spans="5:14" s="4" customFormat="1" ht="17.5" customHeight="1">
      <c r="E1073" s="89"/>
      <c r="F1073" s="89"/>
      <c r="G1073" s="89"/>
      <c r="H1073" s="89"/>
      <c r="I1073" s="89"/>
      <c r="J1073" s="89"/>
      <c r="K1073" s="89"/>
      <c r="L1073" s="89"/>
      <c r="M1073" s="89"/>
      <c r="N1073" s="17"/>
    </row>
    <row r="1074" spans="5:14" s="4" customFormat="1" ht="17.5" customHeight="1">
      <c r="E1074" s="89"/>
      <c r="F1074" s="89"/>
      <c r="G1074" s="89"/>
      <c r="H1074" s="89"/>
      <c r="I1074" s="89"/>
      <c r="J1074" s="89"/>
      <c r="K1074" s="89"/>
      <c r="L1074" s="89"/>
      <c r="M1074" s="89"/>
      <c r="N1074" s="17"/>
    </row>
    <row r="1075" spans="5:14" s="4" customFormat="1" ht="17.5" customHeight="1">
      <c r="E1075" s="89"/>
      <c r="F1075" s="89"/>
      <c r="G1075" s="89"/>
      <c r="H1075" s="89"/>
      <c r="I1075" s="89"/>
      <c r="J1075" s="89"/>
      <c r="K1075" s="89"/>
      <c r="L1075" s="89"/>
      <c r="M1075" s="89"/>
      <c r="N1075" s="17"/>
    </row>
    <row r="1076" spans="5:14" s="4" customFormat="1" ht="17.5" customHeight="1">
      <c r="E1076" s="89"/>
      <c r="F1076" s="89"/>
      <c r="G1076" s="89"/>
      <c r="H1076" s="89"/>
      <c r="I1076" s="89"/>
      <c r="J1076" s="89"/>
      <c r="K1076" s="89"/>
      <c r="L1076" s="89"/>
      <c r="M1076" s="89"/>
      <c r="N1076" s="17"/>
    </row>
    <row r="1077" spans="5:14" s="4" customFormat="1" ht="17.5" customHeight="1">
      <c r="E1077" s="89"/>
      <c r="F1077" s="89"/>
      <c r="G1077" s="89"/>
      <c r="H1077" s="89"/>
      <c r="I1077" s="89"/>
      <c r="J1077" s="89"/>
      <c r="K1077" s="89"/>
      <c r="L1077" s="89"/>
      <c r="M1077" s="89"/>
      <c r="N1077" s="17"/>
    </row>
    <row r="1078" spans="5:14" s="4" customFormat="1" ht="17.5" customHeight="1">
      <c r="E1078" s="89"/>
      <c r="F1078" s="89"/>
      <c r="G1078" s="89"/>
      <c r="H1078" s="89"/>
      <c r="I1078" s="89"/>
      <c r="J1078" s="89"/>
      <c r="K1078" s="89"/>
      <c r="L1078" s="89"/>
      <c r="M1078" s="89"/>
      <c r="N1078" s="17"/>
    </row>
    <row r="1079" spans="5:14" s="4" customFormat="1" ht="17.5" customHeight="1">
      <c r="E1079" s="89"/>
      <c r="F1079" s="89"/>
      <c r="G1079" s="89"/>
      <c r="H1079" s="89"/>
      <c r="I1079" s="89"/>
      <c r="J1079" s="89"/>
      <c r="K1079" s="89"/>
      <c r="L1079" s="89"/>
      <c r="M1079" s="89"/>
      <c r="N1079" s="17"/>
    </row>
    <row r="1080" spans="5:14" s="4" customFormat="1" ht="17.5" customHeight="1">
      <c r="E1080" s="89"/>
      <c r="F1080" s="89"/>
      <c r="G1080" s="89"/>
      <c r="H1080" s="89"/>
      <c r="I1080" s="89"/>
      <c r="J1080" s="89"/>
      <c r="K1080" s="89"/>
      <c r="L1080" s="89"/>
      <c r="M1080" s="89"/>
      <c r="N1080" s="17"/>
    </row>
    <row r="1081" spans="5:14" s="4" customFormat="1" ht="17.5" customHeight="1">
      <c r="E1081" s="89"/>
      <c r="F1081" s="89"/>
      <c r="G1081" s="89"/>
      <c r="H1081" s="89"/>
      <c r="I1081" s="89"/>
      <c r="J1081" s="89"/>
      <c r="K1081" s="89"/>
      <c r="L1081" s="89"/>
      <c r="M1081" s="89"/>
      <c r="N1081" s="17"/>
    </row>
    <row r="1082" spans="5:14" s="4" customFormat="1" ht="17.5" customHeight="1">
      <c r="E1082" s="89"/>
      <c r="F1082" s="89"/>
      <c r="G1082" s="89"/>
      <c r="H1082" s="89"/>
      <c r="I1082" s="89"/>
      <c r="J1082" s="89"/>
      <c r="K1082" s="89"/>
      <c r="L1082" s="89"/>
      <c r="M1082" s="89"/>
      <c r="N1082" s="17"/>
    </row>
    <row r="1083" spans="5:14" s="4" customFormat="1" ht="17.5" customHeight="1">
      <c r="E1083" s="89"/>
      <c r="F1083" s="89"/>
      <c r="G1083" s="89"/>
      <c r="H1083" s="89"/>
      <c r="I1083" s="89"/>
      <c r="J1083" s="89"/>
      <c r="K1083" s="89"/>
      <c r="L1083" s="89"/>
      <c r="M1083" s="89"/>
      <c r="N1083" s="17"/>
    </row>
    <row r="1084" spans="5:14" s="4" customFormat="1" ht="17.5" customHeight="1">
      <c r="E1084" s="89"/>
      <c r="F1084" s="89"/>
      <c r="G1084" s="89"/>
      <c r="H1084" s="89"/>
      <c r="I1084" s="89"/>
      <c r="J1084" s="89"/>
      <c r="K1084" s="89"/>
      <c r="L1084" s="89"/>
      <c r="M1084" s="89"/>
      <c r="N1084" s="17"/>
    </row>
    <row r="1085" spans="5:14" s="4" customFormat="1" ht="17.5" customHeight="1">
      <c r="E1085" s="89"/>
      <c r="F1085" s="89"/>
      <c r="G1085" s="89"/>
      <c r="H1085" s="89"/>
      <c r="I1085" s="89"/>
      <c r="J1085" s="89"/>
      <c r="K1085" s="89"/>
      <c r="L1085" s="89"/>
      <c r="M1085" s="89"/>
      <c r="N1085" s="17"/>
    </row>
    <row r="1086" spans="5:14" s="4" customFormat="1" ht="17.5" customHeight="1">
      <c r="E1086" s="89"/>
      <c r="F1086" s="89"/>
      <c r="G1086" s="89"/>
      <c r="H1086" s="89"/>
      <c r="I1086" s="89"/>
      <c r="J1086" s="89"/>
      <c r="K1086" s="89"/>
      <c r="L1086" s="89"/>
      <c r="M1086" s="89"/>
      <c r="N1086" s="17"/>
    </row>
    <row r="1087" spans="5:14" s="4" customFormat="1" ht="17.5" customHeight="1">
      <c r="E1087" s="89"/>
      <c r="F1087" s="89"/>
      <c r="G1087" s="89"/>
      <c r="H1087" s="89"/>
      <c r="I1087" s="89"/>
      <c r="J1087" s="89"/>
      <c r="K1087" s="89"/>
      <c r="L1087" s="89"/>
      <c r="M1087" s="89"/>
      <c r="N1087" s="17"/>
    </row>
    <row r="1088" spans="5:14" s="4" customFormat="1" ht="17.5" customHeight="1">
      <c r="E1088" s="89"/>
      <c r="F1088" s="89"/>
      <c r="G1088" s="89"/>
      <c r="H1088" s="89"/>
      <c r="I1088" s="89"/>
      <c r="J1088" s="89"/>
      <c r="K1088" s="89"/>
      <c r="L1088" s="89"/>
      <c r="M1088" s="89"/>
      <c r="N1088" s="17"/>
    </row>
    <row r="1089" spans="5:14" s="4" customFormat="1" ht="17.5" customHeight="1">
      <c r="E1089" s="89"/>
      <c r="F1089" s="89"/>
      <c r="G1089" s="89"/>
      <c r="H1089" s="89"/>
      <c r="I1089" s="89"/>
      <c r="J1089" s="89"/>
      <c r="K1089" s="89"/>
      <c r="L1089" s="89"/>
      <c r="M1089" s="89"/>
      <c r="N1089" s="17"/>
    </row>
    <row r="1090" spans="5:14" s="4" customFormat="1" ht="17.5" customHeight="1">
      <c r="E1090" s="89"/>
      <c r="F1090" s="89"/>
      <c r="G1090" s="89"/>
      <c r="H1090" s="89"/>
      <c r="I1090" s="89"/>
      <c r="J1090" s="89"/>
      <c r="K1090" s="89"/>
      <c r="L1090" s="89"/>
      <c r="M1090" s="89"/>
      <c r="N1090" s="17"/>
    </row>
    <row r="1091" spans="5:14" s="4" customFormat="1" ht="17.5" customHeight="1">
      <c r="E1091" s="89"/>
      <c r="F1091" s="89"/>
      <c r="G1091" s="89"/>
      <c r="H1091" s="89"/>
      <c r="I1091" s="89"/>
      <c r="J1091" s="89"/>
      <c r="K1091" s="89"/>
      <c r="L1091" s="89"/>
      <c r="M1091" s="89"/>
      <c r="N1091" s="17"/>
    </row>
    <row r="1092" spans="5:14" s="4" customFormat="1" ht="17.5" customHeight="1">
      <c r="E1092" s="89"/>
      <c r="F1092" s="89"/>
      <c r="G1092" s="89"/>
      <c r="H1092" s="89"/>
      <c r="I1092" s="89"/>
      <c r="J1092" s="89"/>
      <c r="K1092" s="89"/>
      <c r="L1092" s="89"/>
      <c r="M1092" s="89"/>
      <c r="N1092" s="17"/>
    </row>
    <row r="1093" spans="5:14" s="4" customFormat="1" ht="17.5" customHeight="1">
      <c r="E1093" s="89"/>
      <c r="F1093" s="89"/>
      <c r="G1093" s="89"/>
      <c r="H1093" s="89"/>
      <c r="I1093" s="89"/>
      <c r="J1093" s="89"/>
      <c r="K1093" s="89"/>
      <c r="L1093" s="89"/>
      <c r="M1093" s="89"/>
      <c r="N1093" s="17"/>
    </row>
    <row r="1094" spans="5:14" s="4" customFormat="1" ht="17.5" customHeight="1">
      <c r="E1094" s="89"/>
      <c r="F1094" s="89"/>
      <c r="G1094" s="89"/>
      <c r="H1094" s="89"/>
      <c r="I1094" s="89"/>
      <c r="J1094" s="89"/>
      <c r="K1094" s="89"/>
      <c r="L1094" s="89"/>
      <c r="M1094" s="89"/>
      <c r="N1094" s="17"/>
    </row>
    <row r="1095" spans="5:14" s="4" customFormat="1" ht="17.5" customHeight="1">
      <c r="E1095" s="89"/>
      <c r="F1095" s="89"/>
      <c r="G1095" s="89"/>
      <c r="H1095" s="89"/>
      <c r="I1095" s="89"/>
      <c r="J1095" s="89"/>
      <c r="K1095" s="89"/>
      <c r="L1095" s="89"/>
      <c r="M1095" s="89"/>
      <c r="N1095" s="17"/>
    </row>
    <row r="1096" spans="5:14" s="4" customFormat="1" ht="17.5" customHeight="1">
      <c r="E1096" s="89"/>
      <c r="F1096" s="89"/>
      <c r="G1096" s="89"/>
      <c r="H1096" s="89"/>
      <c r="I1096" s="89"/>
      <c r="J1096" s="89"/>
      <c r="K1096" s="89"/>
      <c r="L1096" s="89"/>
      <c r="M1096" s="89"/>
      <c r="N1096" s="17"/>
    </row>
    <row r="1097" spans="5:14" s="4" customFormat="1" ht="17.5" customHeight="1">
      <c r="E1097" s="89"/>
      <c r="F1097" s="89"/>
      <c r="G1097" s="89"/>
      <c r="H1097" s="89"/>
      <c r="I1097" s="89"/>
      <c r="J1097" s="89"/>
      <c r="K1097" s="89"/>
      <c r="L1097" s="89"/>
      <c r="M1097" s="89"/>
      <c r="N1097" s="17"/>
    </row>
    <row r="1098" spans="5:14" s="4" customFormat="1" ht="17.5" customHeight="1">
      <c r="E1098" s="89"/>
      <c r="F1098" s="89"/>
      <c r="G1098" s="89"/>
      <c r="H1098" s="89"/>
      <c r="I1098" s="89"/>
      <c r="J1098" s="89"/>
      <c r="K1098" s="89"/>
      <c r="L1098" s="89"/>
      <c r="M1098" s="89"/>
      <c r="N1098" s="17"/>
    </row>
    <row r="1099" spans="5:14" s="4" customFormat="1" ht="17.5" customHeight="1">
      <c r="E1099" s="89"/>
      <c r="F1099" s="89"/>
      <c r="G1099" s="89"/>
      <c r="H1099" s="89"/>
      <c r="I1099" s="89"/>
      <c r="J1099" s="89"/>
      <c r="K1099" s="89"/>
      <c r="L1099" s="89"/>
      <c r="M1099" s="89"/>
      <c r="N1099" s="17"/>
    </row>
    <row r="1100" spans="5:14" s="4" customFormat="1" ht="17.5" customHeight="1">
      <c r="E1100" s="89"/>
      <c r="F1100" s="89"/>
      <c r="G1100" s="89"/>
      <c r="H1100" s="89"/>
      <c r="I1100" s="89"/>
      <c r="J1100" s="89"/>
      <c r="K1100" s="89"/>
      <c r="L1100" s="89"/>
      <c r="M1100" s="89"/>
      <c r="N1100" s="17"/>
    </row>
    <row r="1101" spans="5:14" s="4" customFormat="1" ht="17.5" customHeight="1">
      <c r="E1101" s="89"/>
      <c r="F1101" s="89"/>
      <c r="G1101" s="89"/>
      <c r="H1101" s="89"/>
      <c r="I1101" s="89"/>
      <c r="J1101" s="89"/>
      <c r="K1101" s="89"/>
      <c r="L1101" s="89"/>
      <c r="M1101" s="89"/>
      <c r="N1101" s="17"/>
    </row>
    <row r="1102" spans="5:14" s="4" customFormat="1" ht="17.5" customHeight="1">
      <c r="E1102" s="89"/>
      <c r="F1102" s="89"/>
      <c r="G1102" s="89"/>
      <c r="H1102" s="89"/>
      <c r="I1102" s="89"/>
      <c r="J1102" s="89"/>
      <c r="K1102" s="89"/>
      <c r="L1102" s="89"/>
      <c r="M1102" s="89"/>
      <c r="N1102" s="17"/>
    </row>
    <row r="1103" spans="5:14" s="4" customFormat="1" ht="17.5" customHeight="1">
      <c r="E1103" s="89"/>
      <c r="F1103" s="89"/>
      <c r="G1103" s="89"/>
      <c r="H1103" s="89"/>
      <c r="I1103" s="89"/>
      <c r="J1103" s="89"/>
      <c r="K1103" s="89"/>
      <c r="L1103" s="89"/>
      <c r="M1103" s="89"/>
      <c r="N1103" s="17"/>
    </row>
    <row r="1104" spans="5:14" s="4" customFormat="1" ht="17.5" customHeight="1">
      <c r="E1104" s="89"/>
      <c r="F1104" s="89"/>
      <c r="G1104" s="89"/>
      <c r="H1104" s="89"/>
      <c r="I1104" s="89"/>
      <c r="J1104" s="89"/>
      <c r="K1104" s="89"/>
      <c r="L1104" s="89"/>
      <c r="M1104" s="89"/>
      <c r="N1104" s="17"/>
    </row>
    <row r="1105" spans="5:14" s="4" customFormat="1" ht="17.5" customHeight="1">
      <c r="E1105" s="89"/>
      <c r="F1105" s="89"/>
      <c r="G1105" s="89"/>
      <c r="H1105" s="89"/>
      <c r="I1105" s="89"/>
      <c r="J1105" s="89"/>
      <c r="K1105" s="89"/>
      <c r="L1105" s="89"/>
      <c r="M1105" s="89"/>
      <c r="N1105" s="17"/>
    </row>
    <row r="1106" spans="5:14" s="4" customFormat="1" ht="17.5" customHeight="1">
      <c r="E1106" s="89"/>
      <c r="F1106" s="89"/>
      <c r="G1106" s="89"/>
      <c r="H1106" s="89"/>
      <c r="I1106" s="89"/>
      <c r="J1106" s="89"/>
      <c r="K1106" s="89"/>
      <c r="L1106" s="89"/>
      <c r="M1106" s="89"/>
      <c r="N1106" s="17"/>
    </row>
    <row r="1107" spans="5:14" s="4" customFormat="1" ht="17.5" customHeight="1">
      <c r="E1107" s="89"/>
      <c r="F1107" s="89"/>
      <c r="G1107" s="89"/>
      <c r="H1107" s="89"/>
      <c r="I1107" s="89"/>
      <c r="J1107" s="89"/>
      <c r="K1107" s="89"/>
      <c r="L1107" s="89"/>
      <c r="M1107" s="89"/>
      <c r="N1107" s="17"/>
    </row>
    <row r="1108" spans="5:14" s="4" customFormat="1" ht="17.5" customHeight="1">
      <c r="E1108" s="89"/>
      <c r="F1108" s="89"/>
      <c r="G1108" s="89"/>
      <c r="H1108" s="89"/>
      <c r="I1108" s="89"/>
      <c r="J1108" s="89"/>
      <c r="K1108" s="89"/>
      <c r="L1108" s="89"/>
      <c r="M1108" s="89"/>
      <c r="N1108" s="17"/>
    </row>
    <row r="1109" spans="5:14" s="4" customFormat="1" ht="17.5" customHeight="1">
      <c r="E1109" s="89"/>
      <c r="F1109" s="89"/>
      <c r="G1109" s="89"/>
      <c r="H1109" s="89"/>
      <c r="I1109" s="89"/>
      <c r="J1109" s="89"/>
      <c r="K1109" s="89"/>
      <c r="L1109" s="89"/>
      <c r="M1109" s="89"/>
      <c r="N1109" s="17"/>
    </row>
    <row r="1110" spans="5:14" s="4" customFormat="1" ht="17.5" customHeight="1">
      <c r="E1110" s="89"/>
      <c r="F1110" s="89"/>
      <c r="G1110" s="89"/>
      <c r="H1110" s="89"/>
      <c r="I1110" s="89"/>
      <c r="J1110" s="89"/>
      <c r="K1110" s="89"/>
      <c r="L1110" s="89"/>
      <c r="M1110" s="89"/>
      <c r="N1110" s="17"/>
    </row>
    <row r="1111" spans="5:14" s="4" customFormat="1" ht="17.5" customHeight="1">
      <c r="E1111" s="89"/>
      <c r="F1111" s="89"/>
      <c r="G1111" s="89"/>
      <c r="H1111" s="89"/>
      <c r="I1111" s="89"/>
      <c r="J1111" s="89"/>
      <c r="K1111" s="89"/>
      <c r="L1111" s="89"/>
      <c r="M1111" s="89"/>
      <c r="N1111" s="17"/>
    </row>
    <row r="1112" spans="5:14" s="4" customFormat="1" ht="17.5" customHeight="1">
      <c r="E1112" s="89"/>
      <c r="F1112" s="89"/>
      <c r="G1112" s="89"/>
      <c r="H1112" s="89"/>
      <c r="I1112" s="89"/>
      <c r="J1112" s="89"/>
      <c r="K1112" s="89"/>
      <c r="L1112" s="89"/>
      <c r="M1112" s="89"/>
      <c r="N1112" s="17"/>
    </row>
    <row r="1113" spans="5:14" s="4" customFormat="1" ht="17.5" customHeight="1">
      <c r="E1113" s="89"/>
      <c r="F1113" s="89"/>
      <c r="G1113" s="89"/>
      <c r="H1113" s="89"/>
      <c r="I1113" s="89"/>
      <c r="J1113" s="89"/>
      <c r="K1113" s="89"/>
      <c r="L1113" s="89"/>
      <c r="M1113" s="89"/>
      <c r="N1113" s="17"/>
    </row>
    <row r="1114" spans="5:14" s="4" customFormat="1" ht="17.5" customHeight="1">
      <c r="E1114" s="89"/>
      <c r="F1114" s="89"/>
      <c r="G1114" s="89"/>
      <c r="H1114" s="89"/>
      <c r="I1114" s="89"/>
      <c r="J1114" s="89"/>
      <c r="K1114" s="89"/>
      <c r="L1114" s="89"/>
      <c r="M1114" s="89"/>
      <c r="N1114" s="17"/>
    </row>
    <row r="1115" spans="5:14" s="4" customFormat="1" ht="17.5" customHeight="1">
      <c r="E1115" s="89"/>
      <c r="F1115" s="89"/>
      <c r="G1115" s="89"/>
      <c r="H1115" s="89"/>
      <c r="I1115" s="89"/>
      <c r="J1115" s="89"/>
      <c r="K1115" s="89"/>
      <c r="L1115" s="89"/>
      <c r="M1115" s="89"/>
      <c r="N1115" s="17"/>
    </row>
    <row r="1116" spans="5:14" s="4" customFormat="1" ht="17.5" customHeight="1">
      <c r="E1116" s="89"/>
      <c r="F1116" s="89"/>
      <c r="G1116" s="89"/>
      <c r="H1116" s="89"/>
      <c r="I1116" s="89"/>
      <c r="J1116" s="89"/>
      <c r="K1116" s="89"/>
      <c r="L1116" s="89"/>
      <c r="M1116" s="89"/>
      <c r="N1116" s="17"/>
    </row>
    <row r="1117" spans="5:14" s="4" customFormat="1" ht="17.5" customHeight="1">
      <c r="E1117" s="89"/>
      <c r="F1117" s="89"/>
      <c r="G1117" s="89"/>
      <c r="H1117" s="89"/>
      <c r="I1117" s="89"/>
      <c r="J1117" s="89"/>
      <c r="K1117" s="89"/>
      <c r="L1117" s="89"/>
      <c r="M1117" s="89"/>
      <c r="N1117" s="17"/>
    </row>
    <row r="1118" spans="5:14" s="4" customFormat="1" ht="17.5" customHeight="1">
      <c r="E1118" s="89"/>
      <c r="F1118" s="89"/>
      <c r="G1118" s="89"/>
      <c r="H1118" s="89"/>
      <c r="I1118" s="89"/>
      <c r="J1118" s="89"/>
      <c r="K1118" s="89"/>
      <c r="L1118" s="89"/>
      <c r="M1118" s="89"/>
      <c r="N1118" s="17"/>
    </row>
    <row r="1119" spans="5:14" s="4" customFormat="1" ht="17.5" customHeight="1">
      <c r="E1119" s="89"/>
      <c r="F1119" s="89"/>
      <c r="G1119" s="89"/>
      <c r="H1119" s="89"/>
      <c r="I1119" s="89"/>
      <c r="J1119" s="89"/>
      <c r="K1119" s="89"/>
      <c r="L1119" s="89"/>
      <c r="M1119" s="89"/>
      <c r="N1119" s="17"/>
    </row>
    <row r="1120" spans="5:14" s="4" customFormat="1" ht="17.5" customHeight="1">
      <c r="E1120" s="89"/>
      <c r="F1120" s="89"/>
      <c r="G1120" s="89"/>
      <c r="H1120" s="89"/>
      <c r="I1120" s="89"/>
      <c r="J1120" s="89"/>
      <c r="K1120" s="89"/>
      <c r="L1120" s="89"/>
      <c r="M1120" s="89"/>
      <c r="N1120" s="17"/>
    </row>
    <row r="1121" spans="5:14" s="4" customFormat="1" ht="17.5" customHeight="1">
      <c r="E1121" s="89"/>
      <c r="F1121" s="89"/>
      <c r="G1121" s="89"/>
      <c r="H1121" s="89"/>
      <c r="I1121" s="89"/>
      <c r="J1121" s="89"/>
      <c r="K1121" s="89"/>
      <c r="L1121" s="89"/>
      <c r="M1121" s="89"/>
      <c r="N1121" s="17"/>
    </row>
    <row r="1122" spans="5:14" s="4" customFormat="1" ht="17.5" customHeight="1">
      <c r="E1122" s="89"/>
      <c r="F1122" s="89"/>
      <c r="G1122" s="89"/>
      <c r="H1122" s="89"/>
      <c r="I1122" s="89"/>
      <c r="J1122" s="89"/>
      <c r="K1122" s="89"/>
      <c r="L1122" s="89"/>
      <c r="M1122" s="89"/>
      <c r="N1122" s="17"/>
    </row>
    <row r="1123" spans="5:14" s="4" customFormat="1" ht="17.5" customHeight="1">
      <c r="E1123" s="89"/>
      <c r="F1123" s="89"/>
      <c r="G1123" s="89"/>
      <c r="H1123" s="89"/>
      <c r="I1123" s="89"/>
      <c r="J1123" s="89"/>
      <c r="K1123" s="89"/>
      <c r="L1123" s="89"/>
      <c r="M1123" s="89"/>
      <c r="N1123" s="17"/>
    </row>
    <row r="1124" spans="5:14" s="4" customFormat="1" ht="17.5" customHeight="1">
      <c r="E1124" s="89"/>
      <c r="F1124" s="89"/>
      <c r="G1124" s="89"/>
      <c r="H1124" s="89"/>
      <c r="I1124" s="89"/>
      <c r="J1124" s="89"/>
      <c r="K1124" s="89"/>
      <c r="L1124" s="89"/>
      <c r="M1124" s="89"/>
      <c r="N1124" s="17"/>
    </row>
    <row r="1125" spans="5:14" s="4" customFormat="1" ht="17.5" customHeight="1">
      <c r="E1125" s="89"/>
      <c r="F1125" s="89"/>
      <c r="G1125" s="89"/>
      <c r="H1125" s="89"/>
      <c r="I1125" s="89"/>
      <c r="J1125" s="89"/>
      <c r="K1125" s="89"/>
      <c r="L1125" s="89"/>
      <c r="M1125" s="89"/>
      <c r="N1125" s="17"/>
    </row>
    <row r="1126" spans="5:14" s="4" customFormat="1" ht="17.5" customHeight="1">
      <c r="E1126" s="89"/>
      <c r="F1126" s="89"/>
      <c r="G1126" s="89"/>
      <c r="H1126" s="89"/>
      <c r="I1126" s="89"/>
      <c r="J1126" s="89"/>
      <c r="K1126" s="89"/>
      <c r="L1126" s="89"/>
      <c r="M1126" s="89"/>
      <c r="N1126" s="17"/>
    </row>
    <row r="1127" spans="5:14" s="4" customFormat="1" ht="17.5" customHeight="1">
      <c r="E1127" s="89"/>
      <c r="F1127" s="89"/>
      <c r="G1127" s="89"/>
      <c r="H1127" s="89"/>
      <c r="I1127" s="89"/>
      <c r="J1127" s="89"/>
      <c r="K1127" s="89"/>
      <c r="L1127" s="89"/>
      <c r="M1127" s="89"/>
      <c r="N1127" s="17"/>
    </row>
    <row r="1128" spans="5:14" s="4" customFormat="1" ht="17.5" customHeight="1">
      <c r="E1128" s="89"/>
      <c r="F1128" s="89"/>
      <c r="G1128" s="89"/>
      <c r="H1128" s="89"/>
      <c r="I1128" s="89"/>
      <c r="J1128" s="89"/>
      <c r="K1128" s="89"/>
      <c r="L1128" s="89"/>
      <c r="M1128" s="89"/>
      <c r="N1128" s="17"/>
    </row>
    <row r="1129" spans="5:14" s="4" customFormat="1" ht="17.5" customHeight="1">
      <c r="E1129" s="89"/>
      <c r="F1129" s="89"/>
      <c r="G1129" s="89"/>
      <c r="H1129" s="89"/>
      <c r="I1129" s="89"/>
      <c r="J1129" s="89"/>
      <c r="K1129" s="89"/>
      <c r="L1129" s="89"/>
      <c r="M1129" s="89"/>
      <c r="N1129" s="17"/>
    </row>
    <row r="1130" spans="5:14" s="4" customFormat="1" ht="17.5" customHeight="1">
      <c r="E1130" s="89"/>
      <c r="F1130" s="89"/>
      <c r="G1130" s="89"/>
      <c r="H1130" s="89"/>
      <c r="I1130" s="89"/>
      <c r="J1130" s="89"/>
      <c r="K1130" s="89"/>
      <c r="L1130" s="89"/>
      <c r="M1130" s="89"/>
      <c r="N1130" s="17"/>
    </row>
    <row r="1131" spans="5:14" s="4" customFormat="1" ht="17.5" customHeight="1">
      <c r="E1131" s="89"/>
      <c r="F1131" s="89"/>
      <c r="G1131" s="89"/>
      <c r="H1131" s="89"/>
      <c r="I1131" s="89"/>
      <c r="J1131" s="89"/>
      <c r="K1131" s="89"/>
      <c r="L1131" s="89"/>
      <c r="M1131" s="89"/>
      <c r="N1131" s="17"/>
    </row>
    <row r="1132" spans="5:14" s="4" customFormat="1" ht="17.5" customHeight="1">
      <c r="E1132" s="89"/>
      <c r="F1132" s="89"/>
      <c r="G1132" s="89"/>
      <c r="H1132" s="89"/>
      <c r="I1132" s="89"/>
      <c r="J1132" s="89"/>
      <c r="K1132" s="89"/>
      <c r="L1132" s="89"/>
      <c r="M1132" s="89"/>
      <c r="N1132" s="17"/>
    </row>
    <row r="1133" spans="5:14" s="4" customFormat="1" ht="17.5" customHeight="1">
      <c r="E1133" s="89"/>
      <c r="F1133" s="89"/>
      <c r="G1133" s="89"/>
      <c r="H1133" s="89"/>
      <c r="I1133" s="89"/>
      <c r="J1133" s="89"/>
      <c r="K1133" s="89"/>
      <c r="L1133" s="89"/>
      <c r="M1133" s="89"/>
      <c r="N1133" s="17"/>
    </row>
    <row r="1134" spans="5:14" s="4" customFormat="1" ht="17.5" customHeight="1">
      <c r="E1134" s="89"/>
      <c r="F1134" s="89"/>
      <c r="G1134" s="89"/>
      <c r="H1134" s="89"/>
      <c r="I1134" s="89"/>
      <c r="J1134" s="89"/>
      <c r="K1134" s="89"/>
      <c r="L1134" s="89"/>
      <c r="M1134" s="89"/>
      <c r="N1134" s="17"/>
    </row>
    <row r="1135" spans="5:14" s="4" customFormat="1" ht="17.5" customHeight="1">
      <c r="E1135" s="89"/>
      <c r="F1135" s="89"/>
      <c r="G1135" s="89"/>
      <c r="H1135" s="89"/>
      <c r="I1135" s="89"/>
      <c r="J1135" s="89"/>
      <c r="K1135" s="89"/>
      <c r="L1135" s="89"/>
      <c r="M1135" s="89"/>
      <c r="N1135" s="17"/>
    </row>
    <row r="1136" spans="5:14" s="4" customFormat="1" ht="17.5" customHeight="1">
      <c r="E1136" s="89"/>
      <c r="F1136" s="89"/>
      <c r="G1136" s="89"/>
      <c r="H1136" s="89"/>
      <c r="I1136" s="89"/>
      <c r="J1136" s="89"/>
      <c r="K1136" s="89"/>
      <c r="L1136" s="89"/>
      <c r="M1136" s="89"/>
      <c r="N1136" s="17"/>
    </row>
    <row r="1137" spans="5:14" s="4" customFormat="1" ht="17.5" customHeight="1">
      <c r="E1137" s="89"/>
      <c r="F1137" s="89"/>
      <c r="G1137" s="89"/>
      <c r="H1137" s="89"/>
      <c r="I1137" s="89"/>
      <c r="J1137" s="89"/>
      <c r="K1137" s="89"/>
      <c r="L1137" s="89"/>
      <c r="M1137" s="89"/>
      <c r="N1137" s="17"/>
    </row>
    <row r="1138" spans="5:14" s="4" customFormat="1" ht="17.5" customHeight="1">
      <c r="E1138" s="89"/>
      <c r="F1138" s="89"/>
      <c r="G1138" s="89"/>
      <c r="H1138" s="89"/>
      <c r="I1138" s="89"/>
      <c r="J1138" s="89"/>
      <c r="K1138" s="89"/>
      <c r="L1138" s="89"/>
      <c r="M1138" s="89"/>
      <c r="N1138" s="17"/>
    </row>
    <row r="1139" spans="5:14" s="4" customFormat="1" ht="17.5" customHeight="1">
      <c r="E1139" s="89"/>
      <c r="F1139" s="89"/>
      <c r="G1139" s="89"/>
      <c r="H1139" s="89"/>
      <c r="I1139" s="89"/>
      <c r="J1139" s="89"/>
      <c r="K1139" s="89"/>
      <c r="L1139" s="89"/>
      <c r="M1139" s="89"/>
      <c r="N1139" s="17"/>
    </row>
    <row r="1140" spans="5:14" s="4" customFormat="1" ht="17.5" customHeight="1">
      <c r="E1140" s="89"/>
      <c r="F1140" s="89"/>
      <c r="G1140" s="89"/>
      <c r="H1140" s="89"/>
      <c r="I1140" s="89"/>
      <c r="J1140" s="89"/>
      <c r="K1140" s="89"/>
      <c r="L1140" s="89"/>
      <c r="M1140" s="89"/>
      <c r="N1140" s="17"/>
    </row>
    <row r="1141" spans="5:14" s="4" customFormat="1" ht="17.5" customHeight="1">
      <c r="E1141" s="89"/>
      <c r="F1141" s="89"/>
      <c r="G1141" s="89"/>
      <c r="H1141" s="89"/>
      <c r="I1141" s="89"/>
      <c r="J1141" s="89"/>
      <c r="K1141" s="89"/>
      <c r="L1141" s="89"/>
      <c r="M1141" s="89"/>
      <c r="N1141" s="17"/>
    </row>
    <row r="1142" spans="5:14" s="4" customFormat="1" ht="17.5" customHeight="1">
      <c r="E1142" s="89"/>
      <c r="F1142" s="89"/>
      <c r="G1142" s="89"/>
      <c r="H1142" s="89"/>
      <c r="I1142" s="89"/>
      <c r="J1142" s="89"/>
      <c r="K1142" s="89"/>
      <c r="L1142" s="89"/>
      <c r="M1142" s="89"/>
      <c r="N1142" s="17"/>
    </row>
    <row r="1143" spans="5:14" s="4" customFormat="1" ht="17.5" customHeight="1">
      <c r="E1143" s="89"/>
      <c r="F1143" s="89"/>
      <c r="G1143" s="89"/>
      <c r="H1143" s="89"/>
      <c r="I1143" s="89"/>
      <c r="J1143" s="89"/>
      <c r="K1143" s="89"/>
      <c r="L1143" s="89"/>
      <c r="M1143" s="89"/>
      <c r="N1143" s="17"/>
    </row>
    <row r="1144" spans="5:14" s="4" customFormat="1" ht="17.5" customHeight="1">
      <c r="E1144" s="89"/>
      <c r="F1144" s="89"/>
      <c r="G1144" s="89"/>
      <c r="H1144" s="89"/>
      <c r="I1144" s="89"/>
      <c r="J1144" s="89"/>
      <c r="K1144" s="89"/>
      <c r="L1144" s="89"/>
      <c r="M1144" s="89"/>
      <c r="N1144" s="17"/>
    </row>
    <row r="1145" spans="5:14" s="4" customFormat="1" ht="17.5" customHeight="1">
      <c r="E1145" s="89"/>
      <c r="F1145" s="89"/>
      <c r="G1145" s="89"/>
      <c r="H1145" s="89"/>
      <c r="I1145" s="89"/>
      <c r="J1145" s="89"/>
      <c r="K1145" s="89"/>
      <c r="L1145" s="89"/>
      <c r="M1145" s="89"/>
      <c r="N1145" s="17"/>
    </row>
    <row r="1146" spans="5:14" s="4" customFormat="1" ht="17.5" customHeight="1">
      <c r="E1146" s="89"/>
      <c r="F1146" s="89"/>
      <c r="G1146" s="89"/>
      <c r="H1146" s="89"/>
      <c r="I1146" s="89"/>
      <c r="J1146" s="89"/>
      <c r="K1146" s="89"/>
      <c r="L1146" s="89"/>
      <c r="M1146" s="89"/>
      <c r="N1146" s="17"/>
    </row>
    <row r="1147" spans="5:14" s="4" customFormat="1" ht="17.5" customHeight="1">
      <c r="E1147" s="89"/>
      <c r="F1147" s="89"/>
      <c r="G1147" s="89"/>
      <c r="H1147" s="89"/>
      <c r="I1147" s="89"/>
      <c r="J1147" s="89"/>
      <c r="K1147" s="89"/>
      <c r="L1147" s="89"/>
      <c r="M1147" s="89"/>
      <c r="N1147" s="17"/>
    </row>
    <row r="1148" spans="5:14" s="4" customFormat="1" ht="17.5" customHeight="1">
      <c r="E1148" s="89"/>
      <c r="F1148" s="89"/>
      <c r="G1148" s="89"/>
      <c r="H1148" s="89"/>
      <c r="I1148" s="89"/>
      <c r="J1148" s="89"/>
      <c r="K1148" s="89"/>
      <c r="L1148" s="89"/>
      <c r="M1148" s="89"/>
      <c r="N1148" s="17"/>
    </row>
    <row r="1149" spans="5:14" s="4" customFormat="1" ht="17.5" customHeight="1">
      <c r="E1149" s="89"/>
      <c r="F1149" s="89"/>
      <c r="G1149" s="89"/>
      <c r="H1149" s="89"/>
      <c r="I1149" s="89"/>
      <c r="J1149" s="89"/>
      <c r="K1149" s="89"/>
      <c r="L1149" s="89"/>
      <c r="M1149" s="89"/>
      <c r="N1149" s="17"/>
    </row>
    <row r="1150" spans="5:14" s="4" customFormat="1" ht="17.5" customHeight="1">
      <c r="E1150" s="89"/>
      <c r="F1150" s="89"/>
      <c r="G1150" s="89"/>
      <c r="H1150" s="89"/>
      <c r="I1150" s="89"/>
      <c r="J1150" s="89"/>
      <c r="K1150" s="89"/>
      <c r="L1150" s="89"/>
      <c r="M1150" s="89"/>
      <c r="N1150" s="17"/>
    </row>
    <row r="1151" spans="5:14" s="4" customFormat="1" ht="17.5" customHeight="1">
      <c r="E1151" s="89"/>
      <c r="F1151" s="89"/>
      <c r="G1151" s="89"/>
      <c r="H1151" s="89"/>
      <c r="I1151" s="89"/>
      <c r="J1151" s="89"/>
      <c r="K1151" s="89"/>
      <c r="L1151" s="89"/>
      <c r="M1151" s="89"/>
      <c r="N1151" s="17"/>
    </row>
    <row r="1152" spans="5:14" s="4" customFormat="1" ht="17.5" customHeight="1">
      <c r="E1152" s="89"/>
      <c r="F1152" s="89"/>
      <c r="G1152" s="89"/>
      <c r="H1152" s="89"/>
      <c r="I1152" s="89"/>
      <c r="J1152" s="89"/>
      <c r="K1152" s="89"/>
      <c r="L1152" s="89"/>
      <c r="M1152" s="89"/>
      <c r="N1152" s="17"/>
    </row>
    <row r="1153" spans="5:14" s="4" customFormat="1" ht="17.5" customHeight="1">
      <c r="E1153" s="89"/>
      <c r="F1153" s="89"/>
      <c r="G1153" s="89"/>
      <c r="H1153" s="89"/>
      <c r="I1153" s="89"/>
      <c r="J1153" s="89"/>
      <c r="K1153" s="89"/>
      <c r="L1153" s="89"/>
      <c r="M1153" s="89"/>
      <c r="N1153" s="17"/>
    </row>
    <row r="1154" spans="5:14" s="4" customFormat="1" ht="17.5" customHeight="1">
      <c r="E1154" s="89"/>
      <c r="F1154" s="89"/>
      <c r="G1154" s="89"/>
      <c r="H1154" s="89"/>
      <c r="I1154" s="89"/>
      <c r="J1154" s="89"/>
      <c r="K1154" s="89"/>
      <c r="L1154" s="89"/>
      <c r="M1154" s="89"/>
      <c r="N1154" s="17"/>
    </row>
    <row r="1155" spans="5:14" s="4" customFormat="1" ht="17.5" customHeight="1">
      <c r="E1155" s="89"/>
      <c r="F1155" s="89"/>
      <c r="G1155" s="89"/>
      <c r="H1155" s="89"/>
      <c r="I1155" s="89"/>
      <c r="J1155" s="89"/>
      <c r="K1155" s="89"/>
      <c r="L1155" s="89"/>
      <c r="M1155" s="89"/>
      <c r="N1155" s="17"/>
    </row>
    <row r="1156" spans="5:14" s="4" customFormat="1" ht="17.5" customHeight="1">
      <c r="E1156" s="89"/>
      <c r="F1156" s="89"/>
      <c r="G1156" s="89"/>
      <c r="H1156" s="89"/>
      <c r="I1156" s="89"/>
      <c r="J1156" s="89"/>
      <c r="K1156" s="89"/>
      <c r="L1156" s="89"/>
      <c r="M1156" s="89"/>
      <c r="N1156" s="17"/>
    </row>
    <row r="1157" spans="5:14" s="4" customFormat="1" ht="17.5" customHeight="1">
      <c r="E1157" s="89"/>
      <c r="F1157" s="89"/>
      <c r="G1157" s="89"/>
      <c r="H1157" s="89"/>
      <c r="I1157" s="89"/>
      <c r="J1157" s="89"/>
      <c r="K1157" s="89"/>
      <c r="L1157" s="89"/>
      <c r="M1157" s="89"/>
      <c r="N1157" s="17"/>
    </row>
    <row r="1158" spans="5:14" s="4" customFormat="1" ht="17.5" customHeight="1">
      <c r="E1158" s="89"/>
      <c r="F1158" s="89"/>
      <c r="G1158" s="89"/>
      <c r="H1158" s="89"/>
      <c r="I1158" s="89"/>
      <c r="J1158" s="89"/>
      <c r="K1158" s="89"/>
      <c r="L1158" s="89"/>
      <c r="M1158" s="89"/>
      <c r="N1158" s="17"/>
    </row>
    <row r="1159" spans="5:14" s="4" customFormat="1" ht="17.5" customHeight="1">
      <c r="E1159" s="89"/>
      <c r="F1159" s="89"/>
      <c r="G1159" s="89"/>
      <c r="H1159" s="89"/>
      <c r="I1159" s="89"/>
      <c r="J1159" s="89"/>
      <c r="K1159" s="89"/>
      <c r="L1159" s="89"/>
      <c r="M1159" s="89"/>
      <c r="N1159" s="17"/>
    </row>
    <row r="1160" spans="5:14" s="4" customFormat="1" ht="17.5" customHeight="1">
      <c r="E1160" s="89"/>
      <c r="F1160" s="89"/>
      <c r="G1160" s="89"/>
      <c r="H1160" s="89"/>
      <c r="I1160" s="89"/>
      <c r="J1160" s="89"/>
      <c r="K1160" s="89"/>
      <c r="L1160" s="89"/>
      <c r="M1160" s="89"/>
      <c r="N1160" s="17"/>
    </row>
    <row r="1161" spans="5:14" s="4" customFormat="1" ht="17.5" customHeight="1">
      <c r="E1161" s="89"/>
      <c r="F1161" s="89"/>
      <c r="G1161" s="89"/>
      <c r="H1161" s="89"/>
      <c r="I1161" s="89"/>
      <c r="J1161" s="89"/>
      <c r="K1161" s="89"/>
      <c r="L1161" s="89"/>
      <c r="M1161" s="89"/>
      <c r="N1161" s="17"/>
    </row>
    <row r="1162" spans="5:14" s="4" customFormat="1" ht="17.5" customHeight="1">
      <c r="E1162" s="89"/>
      <c r="F1162" s="89"/>
      <c r="G1162" s="89"/>
      <c r="H1162" s="89"/>
      <c r="I1162" s="89"/>
      <c r="J1162" s="89"/>
      <c r="K1162" s="89"/>
      <c r="L1162" s="89"/>
      <c r="M1162" s="89"/>
      <c r="N1162" s="17"/>
    </row>
    <row r="1163" spans="5:14" s="4" customFormat="1" ht="17.5" customHeight="1">
      <c r="E1163" s="89"/>
      <c r="F1163" s="89"/>
      <c r="G1163" s="89"/>
      <c r="H1163" s="89"/>
      <c r="I1163" s="89"/>
      <c r="J1163" s="89"/>
      <c r="K1163" s="89"/>
      <c r="L1163" s="89"/>
      <c r="M1163" s="89"/>
      <c r="N1163" s="17"/>
    </row>
    <row r="1164" spans="5:14" s="4" customFormat="1" ht="17.5" customHeight="1">
      <c r="E1164" s="89"/>
      <c r="F1164" s="89"/>
      <c r="G1164" s="89"/>
      <c r="H1164" s="89"/>
      <c r="I1164" s="89"/>
      <c r="J1164" s="89"/>
      <c r="K1164" s="89"/>
      <c r="L1164" s="89"/>
      <c r="M1164" s="89"/>
      <c r="N1164" s="17"/>
    </row>
    <row r="1165" spans="5:14" s="4" customFormat="1" ht="17.5" customHeight="1">
      <c r="E1165" s="89"/>
      <c r="F1165" s="89"/>
      <c r="G1165" s="89"/>
      <c r="H1165" s="89"/>
      <c r="I1165" s="89"/>
      <c r="J1165" s="89"/>
      <c r="K1165" s="89"/>
      <c r="L1165" s="89"/>
      <c r="M1165" s="89"/>
      <c r="N1165" s="17"/>
    </row>
    <row r="1166" spans="5:14" s="4" customFormat="1" ht="17.5" customHeight="1">
      <c r="E1166" s="89"/>
      <c r="F1166" s="89"/>
      <c r="G1166" s="89"/>
      <c r="H1166" s="89"/>
      <c r="I1166" s="89"/>
      <c r="J1166" s="89"/>
      <c r="K1166" s="89"/>
      <c r="L1166" s="89"/>
      <c r="M1166" s="89"/>
      <c r="N1166" s="17"/>
    </row>
    <row r="1167" spans="5:14" s="4" customFormat="1" ht="17.5" customHeight="1">
      <c r="E1167" s="89"/>
      <c r="F1167" s="89"/>
      <c r="G1167" s="89"/>
      <c r="H1167" s="89"/>
      <c r="I1167" s="89"/>
      <c r="J1167" s="89"/>
      <c r="K1167" s="89"/>
      <c r="L1167" s="89"/>
      <c r="M1167" s="89"/>
      <c r="N1167" s="17"/>
    </row>
    <row r="1168" spans="5:14" s="4" customFormat="1" ht="17.5" customHeight="1">
      <c r="E1168" s="89"/>
      <c r="F1168" s="89"/>
      <c r="G1168" s="89"/>
      <c r="H1168" s="89"/>
      <c r="I1168" s="89"/>
      <c r="J1168" s="89"/>
      <c r="K1168" s="89"/>
      <c r="L1168" s="89"/>
      <c r="M1168" s="89"/>
      <c r="N1168" s="17"/>
    </row>
    <row r="1169" spans="5:14" s="4" customFormat="1" ht="17.5" customHeight="1">
      <c r="E1169" s="89"/>
      <c r="F1169" s="89"/>
      <c r="G1169" s="89"/>
      <c r="H1169" s="89"/>
      <c r="I1169" s="89"/>
      <c r="J1169" s="89"/>
      <c r="K1169" s="89"/>
      <c r="L1169" s="89"/>
      <c r="M1169" s="89"/>
      <c r="N1169" s="17"/>
    </row>
    <row r="1170" spans="5:14" s="4" customFormat="1" ht="17.5" customHeight="1">
      <c r="E1170" s="89"/>
      <c r="F1170" s="89"/>
      <c r="G1170" s="89"/>
      <c r="H1170" s="89"/>
      <c r="I1170" s="89"/>
      <c r="J1170" s="89"/>
      <c r="K1170" s="89"/>
      <c r="L1170" s="89"/>
      <c r="M1170" s="89"/>
      <c r="N1170" s="17"/>
    </row>
    <row r="1171" spans="5:14" s="4" customFormat="1" ht="17.5" customHeight="1">
      <c r="E1171" s="89"/>
      <c r="F1171" s="89"/>
      <c r="G1171" s="89"/>
      <c r="H1171" s="89"/>
      <c r="I1171" s="89"/>
      <c r="J1171" s="89"/>
      <c r="K1171" s="89"/>
      <c r="L1171" s="89"/>
      <c r="M1171" s="89"/>
      <c r="N1171" s="17"/>
    </row>
    <row r="1172" spans="5:14" s="4" customFormat="1" ht="17.5" customHeight="1">
      <c r="E1172" s="89"/>
      <c r="F1172" s="89"/>
      <c r="G1172" s="89"/>
      <c r="H1172" s="89"/>
      <c r="I1172" s="89"/>
      <c r="J1172" s="89"/>
      <c r="K1172" s="89"/>
      <c r="L1172" s="89"/>
      <c r="M1172" s="89"/>
      <c r="N1172" s="17"/>
    </row>
    <row r="1173" spans="5:14" s="4" customFormat="1" ht="17.5" customHeight="1">
      <c r="E1173" s="89"/>
      <c r="F1173" s="89"/>
      <c r="G1173" s="89"/>
      <c r="H1173" s="89"/>
      <c r="I1173" s="89"/>
      <c r="J1173" s="89"/>
      <c r="K1173" s="89"/>
      <c r="L1173" s="89"/>
      <c r="M1173" s="89"/>
      <c r="N1173" s="17"/>
    </row>
    <row r="1174" spans="5:14" s="4" customFormat="1" ht="17.5" customHeight="1">
      <c r="E1174" s="89"/>
      <c r="F1174" s="89"/>
      <c r="G1174" s="89"/>
      <c r="H1174" s="89"/>
      <c r="I1174" s="89"/>
      <c r="J1174" s="89"/>
      <c r="K1174" s="89"/>
      <c r="L1174" s="89"/>
      <c r="M1174" s="89"/>
      <c r="N1174" s="17"/>
    </row>
    <row r="1175" spans="5:14" s="4" customFormat="1" ht="17.5" customHeight="1">
      <c r="E1175" s="89"/>
      <c r="F1175" s="89"/>
      <c r="G1175" s="89"/>
      <c r="H1175" s="89"/>
      <c r="I1175" s="89"/>
      <c r="J1175" s="89"/>
      <c r="K1175" s="89"/>
      <c r="L1175" s="89"/>
      <c r="M1175" s="89"/>
      <c r="N1175" s="17"/>
    </row>
    <row r="1176" spans="5:14" s="4" customFormat="1" ht="17.5" customHeight="1">
      <c r="E1176" s="89"/>
      <c r="F1176" s="89"/>
      <c r="G1176" s="89"/>
      <c r="H1176" s="89"/>
      <c r="I1176" s="89"/>
      <c r="J1176" s="89"/>
      <c r="K1176" s="89"/>
      <c r="L1176" s="89"/>
      <c r="M1176" s="89"/>
      <c r="N1176" s="17"/>
    </row>
    <row r="1177" spans="5:14" s="4" customFormat="1" ht="17.5" customHeight="1">
      <c r="E1177" s="89"/>
      <c r="F1177" s="89"/>
      <c r="G1177" s="89"/>
      <c r="H1177" s="89"/>
      <c r="I1177" s="89"/>
      <c r="J1177" s="89"/>
      <c r="K1177" s="89"/>
      <c r="L1177" s="89"/>
      <c r="M1177" s="89"/>
      <c r="N1177" s="17"/>
    </row>
    <row r="1178" spans="5:14" s="4" customFormat="1" ht="17.5" customHeight="1">
      <c r="E1178" s="89"/>
      <c r="F1178" s="89"/>
      <c r="G1178" s="89"/>
      <c r="H1178" s="89"/>
      <c r="I1178" s="89"/>
      <c r="J1178" s="89"/>
      <c r="K1178" s="89"/>
      <c r="L1178" s="89"/>
      <c r="M1178" s="89"/>
      <c r="N1178" s="17"/>
    </row>
    <row r="1179" spans="5:14" s="4" customFormat="1" ht="17.5" customHeight="1">
      <c r="E1179" s="89"/>
      <c r="F1179" s="89"/>
      <c r="G1179" s="89"/>
      <c r="H1179" s="89"/>
      <c r="I1179" s="89"/>
      <c r="J1179" s="89"/>
      <c r="K1179" s="89"/>
      <c r="L1179" s="89"/>
      <c r="M1179" s="89"/>
      <c r="N1179" s="17"/>
    </row>
    <row r="1180" spans="5:14" s="4" customFormat="1" ht="17.5" customHeight="1">
      <c r="E1180" s="89"/>
      <c r="F1180" s="89"/>
      <c r="G1180" s="89"/>
      <c r="H1180" s="89"/>
      <c r="I1180" s="89"/>
      <c r="J1180" s="89"/>
      <c r="K1180" s="89"/>
      <c r="L1180" s="89"/>
      <c r="M1180" s="89"/>
      <c r="N1180" s="17"/>
    </row>
    <row r="1181" spans="5:14" s="4" customFormat="1" ht="17.5" customHeight="1">
      <c r="E1181" s="89"/>
      <c r="F1181" s="89"/>
      <c r="G1181" s="89"/>
      <c r="H1181" s="89"/>
      <c r="I1181" s="89"/>
      <c r="J1181" s="89"/>
      <c r="K1181" s="89"/>
      <c r="L1181" s="89"/>
      <c r="M1181" s="89"/>
      <c r="N1181" s="17"/>
    </row>
    <row r="1182" spans="5:14" s="4" customFormat="1" ht="17.5" customHeight="1">
      <c r="E1182" s="89"/>
      <c r="F1182" s="89"/>
      <c r="G1182" s="89"/>
      <c r="H1182" s="89"/>
      <c r="I1182" s="89"/>
      <c r="J1182" s="89"/>
      <c r="K1182" s="89"/>
      <c r="L1182" s="89"/>
      <c r="M1182" s="89"/>
      <c r="N1182" s="17"/>
    </row>
    <row r="1183" spans="5:14" s="4" customFormat="1" ht="17.5" customHeight="1">
      <c r="E1183" s="89"/>
      <c r="F1183" s="89"/>
      <c r="G1183" s="89"/>
      <c r="H1183" s="89"/>
      <c r="I1183" s="89"/>
      <c r="J1183" s="89"/>
      <c r="K1183" s="89"/>
      <c r="L1183" s="89"/>
      <c r="M1183" s="89"/>
      <c r="N1183" s="17"/>
    </row>
    <row r="1184" spans="5:14" s="4" customFormat="1" ht="17.5" customHeight="1">
      <c r="E1184" s="89"/>
      <c r="F1184" s="89"/>
      <c r="G1184" s="89"/>
      <c r="H1184" s="89"/>
      <c r="I1184" s="89"/>
      <c r="J1184" s="89"/>
      <c r="K1184" s="89"/>
      <c r="L1184" s="89"/>
      <c r="M1184" s="89"/>
      <c r="N1184" s="17"/>
    </row>
    <row r="1185" spans="5:14" s="4" customFormat="1" ht="17.5" customHeight="1">
      <c r="E1185" s="89"/>
      <c r="F1185" s="89"/>
      <c r="G1185" s="89"/>
      <c r="H1185" s="89"/>
      <c r="I1185" s="89"/>
      <c r="J1185" s="89"/>
      <c r="K1185" s="89"/>
      <c r="L1185" s="89"/>
      <c r="M1185" s="89"/>
      <c r="N1185" s="17"/>
    </row>
    <row r="1186" spans="5:14" s="4" customFormat="1" ht="17.5" customHeight="1">
      <c r="E1186" s="89"/>
      <c r="F1186" s="89"/>
      <c r="G1186" s="89"/>
      <c r="H1186" s="89"/>
      <c r="I1186" s="89"/>
      <c r="J1186" s="89"/>
      <c r="K1186" s="89"/>
      <c r="L1186" s="89"/>
      <c r="M1186" s="89"/>
      <c r="N1186" s="17"/>
    </row>
    <row r="1187" spans="5:14" s="4" customFormat="1" ht="17.5" customHeight="1">
      <c r="E1187" s="89"/>
      <c r="F1187" s="89"/>
      <c r="G1187" s="89"/>
      <c r="H1187" s="89"/>
      <c r="I1187" s="89"/>
      <c r="J1187" s="89"/>
      <c r="K1187" s="89"/>
      <c r="L1187" s="89"/>
      <c r="M1187" s="89"/>
      <c r="N1187" s="17"/>
    </row>
    <row r="1188" spans="5:14" s="4" customFormat="1" ht="17.5" customHeight="1">
      <c r="E1188" s="89"/>
      <c r="F1188" s="89"/>
      <c r="G1188" s="89"/>
      <c r="H1188" s="89"/>
      <c r="I1188" s="89"/>
      <c r="J1188" s="89"/>
      <c r="K1188" s="89"/>
      <c r="L1188" s="89"/>
      <c r="M1188" s="89"/>
      <c r="N1188" s="17"/>
    </row>
    <row r="1189" spans="5:14" s="4" customFormat="1" ht="17.5" customHeight="1">
      <c r="E1189" s="89"/>
      <c r="F1189" s="89"/>
      <c r="G1189" s="89"/>
      <c r="H1189" s="89"/>
      <c r="I1189" s="89"/>
      <c r="J1189" s="89"/>
      <c r="K1189" s="89"/>
      <c r="L1189" s="89"/>
      <c r="M1189" s="89"/>
      <c r="N1189" s="17"/>
    </row>
    <row r="1190" spans="5:14" s="4" customFormat="1" ht="17.5" customHeight="1">
      <c r="E1190" s="89"/>
      <c r="F1190" s="89"/>
      <c r="G1190" s="89"/>
      <c r="H1190" s="89"/>
      <c r="I1190" s="89"/>
      <c r="J1190" s="89"/>
      <c r="K1190" s="89"/>
      <c r="L1190" s="89"/>
      <c r="M1190" s="89"/>
      <c r="N1190" s="17"/>
    </row>
    <row r="1191" spans="5:14" s="4" customFormat="1" ht="17.5" customHeight="1">
      <c r="E1191" s="89"/>
      <c r="F1191" s="89"/>
      <c r="G1191" s="89"/>
      <c r="H1191" s="89"/>
      <c r="I1191" s="89"/>
      <c r="J1191" s="89"/>
      <c r="K1191" s="89"/>
      <c r="L1191" s="89"/>
      <c r="M1191" s="89"/>
      <c r="N1191" s="17"/>
    </row>
    <row r="1192" spans="5:14" s="4" customFormat="1" ht="17.5" customHeight="1">
      <c r="E1192" s="89"/>
      <c r="F1192" s="89"/>
      <c r="G1192" s="89"/>
      <c r="H1192" s="89"/>
      <c r="I1192" s="89"/>
      <c r="J1192" s="89"/>
      <c r="K1192" s="89"/>
      <c r="L1192" s="89"/>
      <c r="M1192" s="89"/>
      <c r="N1192" s="17"/>
    </row>
    <row r="1193" spans="5:14" s="4" customFormat="1" ht="17.5" customHeight="1">
      <c r="E1193" s="89"/>
      <c r="F1193" s="89"/>
      <c r="G1193" s="89"/>
      <c r="H1193" s="89"/>
      <c r="I1193" s="89"/>
      <c r="J1193" s="89"/>
      <c r="K1193" s="89"/>
      <c r="L1193" s="89"/>
      <c r="M1193" s="89"/>
      <c r="N1193" s="17"/>
    </row>
    <row r="1194" spans="5:14" s="4" customFormat="1" ht="17.5" customHeight="1">
      <c r="E1194" s="89"/>
      <c r="F1194" s="89"/>
      <c r="G1194" s="89"/>
      <c r="H1194" s="89"/>
      <c r="I1194" s="89"/>
      <c r="J1194" s="89"/>
      <c r="K1194" s="89"/>
      <c r="L1194" s="89"/>
      <c r="M1194" s="89"/>
      <c r="N1194" s="17"/>
    </row>
    <row r="1195" spans="5:14" s="4" customFormat="1" ht="17.5" customHeight="1">
      <c r="E1195" s="89"/>
      <c r="F1195" s="89"/>
      <c r="G1195" s="89"/>
      <c r="H1195" s="89"/>
      <c r="I1195" s="89"/>
      <c r="J1195" s="89"/>
      <c r="K1195" s="89"/>
      <c r="L1195" s="89"/>
      <c r="M1195" s="89"/>
      <c r="N1195" s="17"/>
    </row>
    <row r="1196" spans="5:14" s="4" customFormat="1" ht="17.5" customHeight="1">
      <c r="E1196" s="89"/>
      <c r="F1196" s="89"/>
      <c r="G1196" s="89"/>
      <c r="H1196" s="89"/>
      <c r="I1196" s="89"/>
      <c r="J1196" s="89"/>
      <c r="K1196" s="89"/>
      <c r="L1196" s="89"/>
      <c r="M1196" s="89"/>
      <c r="N1196" s="17"/>
    </row>
    <row r="1197" spans="5:14" s="4" customFormat="1" ht="17.5" customHeight="1">
      <c r="E1197" s="89"/>
      <c r="F1197" s="89"/>
      <c r="G1197" s="89"/>
      <c r="H1197" s="89"/>
      <c r="I1197" s="89"/>
      <c r="J1197" s="89"/>
      <c r="K1197" s="89"/>
      <c r="L1197" s="89"/>
      <c r="M1197" s="89"/>
      <c r="N1197" s="17"/>
    </row>
    <row r="1198" spans="5:14" s="4" customFormat="1" ht="17.5" customHeight="1">
      <c r="E1198" s="89"/>
      <c r="F1198" s="89"/>
      <c r="G1198" s="89"/>
      <c r="H1198" s="89"/>
      <c r="I1198" s="89"/>
      <c r="J1198" s="89"/>
      <c r="K1198" s="89"/>
      <c r="L1198" s="89"/>
      <c r="M1198" s="89"/>
      <c r="N1198" s="17"/>
    </row>
    <row r="1199" spans="5:14" s="4" customFormat="1" ht="17.5" customHeight="1">
      <c r="E1199" s="89"/>
      <c r="F1199" s="89"/>
      <c r="G1199" s="89"/>
      <c r="H1199" s="89"/>
      <c r="I1199" s="89"/>
      <c r="J1199" s="89"/>
      <c r="K1199" s="89"/>
      <c r="L1199" s="89"/>
      <c r="M1199" s="89"/>
      <c r="N1199" s="17"/>
    </row>
    <row r="1200" spans="5:14" s="4" customFormat="1" ht="17.5" customHeight="1">
      <c r="E1200" s="89"/>
      <c r="F1200" s="89"/>
      <c r="G1200" s="89"/>
      <c r="H1200" s="89"/>
      <c r="I1200" s="89"/>
      <c r="J1200" s="89"/>
      <c r="K1200" s="89"/>
      <c r="L1200" s="89"/>
      <c r="M1200" s="89"/>
      <c r="N1200" s="17"/>
    </row>
    <row r="1201" spans="5:14" s="4" customFormat="1" ht="17.5" customHeight="1">
      <c r="E1201" s="89"/>
      <c r="F1201" s="89"/>
      <c r="G1201" s="89"/>
      <c r="H1201" s="89"/>
      <c r="I1201" s="89"/>
      <c r="J1201" s="89"/>
      <c r="K1201" s="89"/>
      <c r="L1201" s="89"/>
      <c r="M1201" s="89"/>
      <c r="N1201" s="17"/>
    </row>
    <row r="1202" spans="5:14" s="4" customFormat="1" ht="17.5" customHeight="1">
      <c r="E1202" s="89"/>
      <c r="F1202" s="89"/>
      <c r="G1202" s="89"/>
      <c r="H1202" s="89"/>
      <c r="I1202" s="89"/>
      <c r="J1202" s="89"/>
      <c r="K1202" s="89"/>
      <c r="L1202" s="89"/>
      <c r="M1202" s="89"/>
      <c r="N1202" s="17"/>
    </row>
    <row r="1203" spans="5:14" s="4" customFormat="1" ht="17.5" customHeight="1">
      <c r="E1203" s="89"/>
      <c r="F1203" s="89"/>
      <c r="G1203" s="89"/>
      <c r="H1203" s="89"/>
      <c r="I1203" s="89"/>
      <c r="J1203" s="89"/>
      <c r="K1203" s="89"/>
      <c r="L1203" s="89"/>
      <c r="M1203" s="89"/>
      <c r="N1203" s="17"/>
    </row>
    <row r="1204" spans="5:14" s="4" customFormat="1" ht="17.5" customHeight="1">
      <c r="E1204" s="89"/>
      <c r="F1204" s="89"/>
      <c r="G1204" s="89"/>
      <c r="H1204" s="89"/>
      <c r="I1204" s="89"/>
      <c r="J1204" s="89"/>
      <c r="K1204" s="89"/>
      <c r="L1204" s="89"/>
      <c r="M1204" s="89"/>
      <c r="N1204" s="17"/>
    </row>
    <row r="1205" spans="5:14" s="4" customFormat="1" ht="17.5" customHeight="1">
      <c r="E1205" s="89"/>
      <c r="F1205" s="89"/>
      <c r="G1205" s="89"/>
      <c r="H1205" s="89"/>
      <c r="I1205" s="89"/>
      <c r="J1205" s="89"/>
      <c r="K1205" s="89"/>
      <c r="L1205" s="89"/>
      <c r="M1205" s="89"/>
      <c r="N1205" s="17"/>
    </row>
    <row r="1206" spans="5:14" s="4" customFormat="1" ht="17.5" customHeight="1">
      <c r="E1206" s="89"/>
      <c r="F1206" s="89"/>
      <c r="G1206" s="89"/>
      <c r="H1206" s="89"/>
      <c r="I1206" s="89"/>
      <c r="J1206" s="89"/>
      <c r="K1206" s="89"/>
      <c r="L1206" s="89"/>
      <c r="M1206" s="89"/>
      <c r="N1206" s="17"/>
    </row>
    <row r="1207" spans="5:14" s="4" customFormat="1" ht="17.5" customHeight="1">
      <c r="E1207" s="89"/>
      <c r="F1207" s="89"/>
      <c r="G1207" s="89"/>
      <c r="H1207" s="89"/>
      <c r="I1207" s="89"/>
      <c r="J1207" s="89"/>
      <c r="K1207" s="89"/>
      <c r="L1207" s="89"/>
      <c r="M1207" s="89"/>
      <c r="N1207" s="17"/>
    </row>
    <row r="1208" spans="5:14" s="4" customFormat="1" ht="17.5" customHeight="1">
      <c r="E1208" s="89"/>
      <c r="F1208" s="89"/>
      <c r="G1208" s="89"/>
      <c r="H1208" s="89"/>
      <c r="I1208" s="89"/>
      <c r="J1208" s="89"/>
      <c r="K1208" s="89"/>
      <c r="L1208" s="89"/>
      <c r="M1208" s="89"/>
      <c r="N1208" s="17"/>
    </row>
    <row r="1209" spans="5:14" s="4" customFormat="1" ht="17.5" customHeight="1">
      <c r="E1209" s="89"/>
      <c r="F1209" s="89"/>
      <c r="G1209" s="89"/>
      <c r="H1209" s="89"/>
      <c r="I1209" s="89"/>
      <c r="J1209" s="89"/>
      <c r="K1209" s="89"/>
      <c r="L1209" s="89"/>
      <c r="M1209" s="89"/>
      <c r="N1209" s="17"/>
    </row>
    <row r="1210" spans="5:14" s="4" customFormat="1" ht="17.5" customHeight="1">
      <c r="E1210" s="89"/>
      <c r="F1210" s="89"/>
      <c r="G1210" s="89"/>
      <c r="H1210" s="89"/>
      <c r="I1210" s="89"/>
      <c r="J1210" s="89"/>
      <c r="K1210" s="89"/>
      <c r="L1210" s="89"/>
      <c r="M1210" s="89"/>
      <c r="N1210" s="17"/>
    </row>
    <row r="1211" spans="5:14" s="4" customFormat="1" ht="17.5" customHeight="1">
      <c r="E1211" s="89"/>
      <c r="F1211" s="89"/>
      <c r="G1211" s="89"/>
      <c r="H1211" s="89"/>
      <c r="I1211" s="89"/>
      <c r="J1211" s="89"/>
      <c r="K1211" s="89"/>
      <c r="L1211" s="89"/>
      <c r="M1211" s="89"/>
      <c r="N1211" s="17"/>
    </row>
    <row r="1212" spans="5:14" s="4" customFormat="1" ht="17.5" customHeight="1">
      <c r="E1212" s="89"/>
      <c r="F1212" s="89"/>
      <c r="G1212" s="89"/>
      <c r="H1212" s="89"/>
      <c r="I1212" s="89"/>
      <c r="J1212" s="89"/>
      <c r="K1212" s="89"/>
      <c r="L1212" s="89"/>
      <c r="M1212" s="89"/>
      <c r="N1212" s="17"/>
    </row>
    <row r="1213" spans="5:14" s="4" customFormat="1" ht="17.5" customHeight="1">
      <c r="E1213" s="89"/>
      <c r="F1213" s="89"/>
      <c r="G1213" s="89"/>
      <c r="H1213" s="89"/>
      <c r="I1213" s="89"/>
      <c r="J1213" s="89"/>
      <c r="K1213" s="89"/>
      <c r="L1213" s="89"/>
      <c r="M1213" s="89"/>
      <c r="N1213" s="17"/>
    </row>
    <row r="1214" spans="5:14" s="4" customFormat="1" ht="17.5" customHeight="1">
      <c r="E1214" s="89"/>
      <c r="F1214" s="89"/>
      <c r="G1214" s="89"/>
      <c r="H1214" s="89"/>
      <c r="I1214" s="89"/>
      <c r="J1214" s="89"/>
      <c r="K1214" s="89"/>
      <c r="L1214" s="89"/>
      <c r="M1214" s="89"/>
      <c r="N1214" s="17"/>
    </row>
    <row r="1215" spans="5:14" s="4" customFormat="1" ht="17.5" customHeight="1">
      <c r="E1215" s="89"/>
      <c r="F1215" s="89"/>
      <c r="G1215" s="89"/>
      <c r="H1215" s="89"/>
      <c r="I1215" s="89"/>
      <c r="J1215" s="89"/>
      <c r="K1215" s="89"/>
      <c r="L1215" s="89"/>
      <c r="M1215" s="89"/>
      <c r="N1215" s="17"/>
    </row>
    <row r="1216" spans="5:14" s="4" customFormat="1" ht="17.5" customHeight="1">
      <c r="E1216" s="89"/>
      <c r="F1216" s="89"/>
      <c r="G1216" s="89"/>
      <c r="H1216" s="89"/>
      <c r="I1216" s="89"/>
      <c r="J1216" s="89"/>
      <c r="K1216" s="89"/>
      <c r="L1216" s="89"/>
      <c r="M1216" s="89"/>
      <c r="N1216" s="17"/>
    </row>
    <row r="1217" spans="5:14" s="4" customFormat="1" ht="17.5" customHeight="1">
      <c r="E1217" s="89"/>
      <c r="F1217" s="89"/>
      <c r="G1217" s="89"/>
      <c r="H1217" s="89"/>
      <c r="I1217" s="89"/>
      <c r="J1217" s="89"/>
      <c r="K1217" s="89"/>
      <c r="L1217" s="89"/>
      <c r="M1217" s="89"/>
      <c r="N1217" s="17"/>
    </row>
    <row r="1218" spans="5:14" s="4" customFormat="1" ht="17.5" customHeight="1">
      <c r="E1218" s="89"/>
      <c r="F1218" s="89"/>
      <c r="G1218" s="89"/>
      <c r="H1218" s="89"/>
      <c r="I1218" s="89"/>
      <c r="J1218" s="89"/>
      <c r="K1218" s="89"/>
      <c r="L1218" s="89"/>
      <c r="M1218" s="89"/>
      <c r="N1218" s="17"/>
    </row>
    <row r="1219" spans="5:14" s="4" customFormat="1" ht="17.5" customHeight="1">
      <c r="E1219" s="89"/>
      <c r="F1219" s="89"/>
      <c r="G1219" s="89"/>
      <c r="H1219" s="89"/>
      <c r="I1219" s="89"/>
      <c r="J1219" s="89"/>
      <c r="K1219" s="89"/>
      <c r="L1219" s="89"/>
      <c r="M1219" s="89"/>
      <c r="N1219" s="17"/>
    </row>
    <row r="1220" spans="5:14" s="4" customFormat="1" ht="17.5" customHeight="1">
      <c r="E1220" s="89"/>
      <c r="F1220" s="89"/>
      <c r="G1220" s="89"/>
      <c r="H1220" s="89"/>
      <c r="I1220" s="89"/>
      <c r="J1220" s="89"/>
      <c r="K1220" s="89"/>
      <c r="L1220" s="89"/>
      <c r="M1220" s="89"/>
      <c r="N1220" s="17"/>
    </row>
    <row r="1221" spans="5:14" s="4" customFormat="1" ht="17.5" customHeight="1">
      <c r="E1221" s="89"/>
      <c r="F1221" s="89"/>
      <c r="G1221" s="89"/>
      <c r="H1221" s="89"/>
      <c r="I1221" s="89"/>
      <c r="J1221" s="89"/>
      <c r="K1221" s="89"/>
      <c r="L1221" s="89"/>
      <c r="M1221" s="89"/>
      <c r="N1221" s="17"/>
    </row>
    <row r="1222" spans="5:14" s="4" customFormat="1" ht="17.5" customHeight="1">
      <c r="E1222" s="89"/>
      <c r="F1222" s="89"/>
      <c r="G1222" s="89"/>
      <c r="H1222" s="89"/>
      <c r="I1222" s="89"/>
      <c r="J1222" s="89"/>
      <c r="K1222" s="89"/>
      <c r="L1222" s="89"/>
      <c r="M1222" s="89"/>
      <c r="N1222" s="17"/>
    </row>
    <row r="1223" spans="5:14" s="4" customFormat="1" ht="17.5" customHeight="1">
      <c r="E1223" s="89"/>
      <c r="F1223" s="89"/>
      <c r="G1223" s="89"/>
      <c r="H1223" s="89"/>
      <c r="I1223" s="89"/>
      <c r="J1223" s="89"/>
      <c r="K1223" s="89"/>
      <c r="L1223" s="89"/>
      <c r="M1223" s="89"/>
      <c r="N1223" s="17"/>
    </row>
    <row r="1224" spans="5:14" s="4" customFormat="1" ht="17.5" customHeight="1">
      <c r="E1224" s="89"/>
      <c r="F1224" s="89"/>
      <c r="G1224" s="89"/>
      <c r="H1224" s="89"/>
      <c r="I1224" s="89"/>
      <c r="J1224" s="89"/>
      <c r="K1224" s="89"/>
      <c r="L1224" s="89"/>
      <c r="M1224" s="89"/>
      <c r="N1224" s="17"/>
    </row>
    <row r="1225" spans="5:14" s="4" customFormat="1" ht="17.5" customHeight="1">
      <c r="E1225" s="89"/>
      <c r="F1225" s="89"/>
      <c r="G1225" s="89"/>
      <c r="H1225" s="89"/>
      <c r="I1225" s="89"/>
      <c r="J1225" s="89"/>
      <c r="K1225" s="89"/>
      <c r="L1225" s="89"/>
      <c r="M1225" s="89"/>
      <c r="N1225" s="17"/>
    </row>
    <row r="1226" spans="5:14" s="4" customFormat="1" ht="17.5" customHeight="1">
      <c r="E1226" s="89"/>
      <c r="F1226" s="89"/>
      <c r="G1226" s="89"/>
      <c r="H1226" s="89"/>
      <c r="I1226" s="89"/>
      <c r="J1226" s="89"/>
      <c r="K1226" s="89"/>
      <c r="L1226" s="89"/>
      <c r="M1226" s="89"/>
      <c r="N1226" s="17"/>
    </row>
    <row r="1227" spans="5:14" s="4" customFormat="1" ht="17.5" customHeight="1">
      <c r="E1227" s="89"/>
      <c r="F1227" s="89"/>
      <c r="G1227" s="89"/>
      <c r="H1227" s="89"/>
      <c r="I1227" s="89"/>
      <c r="J1227" s="89"/>
      <c r="K1227" s="89"/>
      <c r="L1227" s="89"/>
      <c r="M1227" s="89"/>
      <c r="N1227" s="17"/>
    </row>
    <row r="1228" spans="5:14" s="4" customFormat="1" ht="17.5" customHeight="1">
      <c r="E1228" s="89"/>
      <c r="F1228" s="89"/>
      <c r="G1228" s="89"/>
      <c r="H1228" s="89"/>
      <c r="I1228" s="89"/>
      <c r="J1228" s="89"/>
      <c r="K1228" s="89"/>
      <c r="L1228" s="89"/>
      <c r="M1228" s="89"/>
      <c r="N1228" s="17"/>
    </row>
    <row r="1229" spans="5:14" s="4" customFormat="1" ht="17.5" customHeight="1">
      <c r="E1229" s="89"/>
      <c r="F1229" s="89"/>
      <c r="G1229" s="89"/>
      <c r="H1229" s="89"/>
      <c r="I1229" s="89"/>
      <c r="J1229" s="89"/>
      <c r="K1229" s="89"/>
      <c r="L1229" s="89"/>
      <c r="M1229" s="89"/>
      <c r="N1229" s="17"/>
    </row>
    <row r="1230" spans="5:14" s="4" customFormat="1" ht="17.5" customHeight="1">
      <c r="E1230" s="89"/>
      <c r="F1230" s="89"/>
      <c r="G1230" s="89"/>
      <c r="H1230" s="89"/>
      <c r="I1230" s="89"/>
      <c r="J1230" s="89"/>
      <c r="K1230" s="89"/>
      <c r="L1230" s="89"/>
      <c r="M1230" s="89"/>
      <c r="N1230" s="17"/>
    </row>
    <row r="1231" spans="5:14" s="4" customFormat="1" ht="17.5" customHeight="1">
      <c r="E1231" s="89"/>
      <c r="F1231" s="89"/>
      <c r="G1231" s="89"/>
      <c r="H1231" s="89"/>
      <c r="I1231" s="89"/>
      <c r="J1231" s="89"/>
      <c r="K1231" s="89"/>
      <c r="L1231" s="89"/>
      <c r="M1231" s="89"/>
      <c r="N1231" s="17"/>
    </row>
    <row r="1232" spans="5:14" s="4" customFormat="1" ht="17.5" customHeight="1">
      <c r="E1232" s="89"/>
      <c r="F1232" s="89"/>
      <c r="G1232" s="89"/>
      <c r="H1232" s="89"/>
      <c r="I1232" s="89"/>
      <c r="J1232" s="89"/>
      <c r="K1232" s="89"/>
      <c r="L1232" s="89"/>
      <c r="M1232" s="89"/>
      <c r="N1232" s="17"/>
    </row>
    <row r="1233" spans="5:14" s="4" customFormat="1" ht="17.5" customHeight="1">
      <c r="E1233" s="89"/>
      <c r="F1233" s="89"/>
      <c r="G1233" s="89"/>
      <c r="H1233" s="89"/>
      <c r="I1233" s="89"/>
      <c r="J1233" s="89"/>
      <c r="K1233" s="89"/>
      <c r="L1233" s="89"/>
      <c r="M1233" s="89"/>
      <c r="N1233" s="17"/>
    </row>
    <row r="1234" spans="5:14" s="4" customFormat="1" ht="17.5" customHeight="1">
      <c r="E1234" s="89"/>
      <c r="F1234" s="89"/>
      <c r="G1234" s="89"/>
      <c r="H1234" s="89"/>
      <c r="I1234" s="89"/>
      <c r="J1234" s="89"/>
      <c r="K1234" s="89"/>
      <c r="L1234" s="89"/>
      <c r="M1234" s="89"/>
      <c r="N1234" s="17"/>
    </row>
    <row r="1235" spans="5:14" s="4" customFormat="1" ht="17.5" customHeight="1">
      <c r="E1235" s="89"/>
      <c r="F1235" s="89"/>
      <c r="G1235" s="89"/>
      <c r="H1235" s="89"/>
      <c r="I1235" s="89"/>
      <c r="J1235" s="89"/>
      <c r="K1235" s="89"/>
      <c r="L1235" s="89"/>
      <c r="M1235" s="89"/>
      <c r="N1235" s="17"/>
    </row>
    <row r="1236" spans="5:14" s="4" customFormat="1" ht="17.5" customHeight="1">
      <c r="E1236" s="89"/>
      <c r="F1236" s="89"/>
      <c r="G1236" s="89"/>
      <c r="H1236" s="89"/>
      <c r="I1236" s="89"/>
      <c r="J1236" s="89"/>
      <c r="K1236" s="89"/>
      <c r="L1236" s="89"/>
      <c r="M1236" s="89"/>
      <c r="N1236" s="17"/>
    </row>
    <row r="1237" spans="5:14" s="4" customFormat="1" ht="17.5" customHeight="1">
      <c r="E1237" s="89"/>
      <c r="F1237" s="89"/>
      <c r="G1237" s="89"/>
      <c r="H1237" s="89"/>
      <c r="I1237" s="89"/>
      <c r="J1237" s="89"/>
      <c r="K1237" s="89"/>
      <c r="L1237" s="89"/>
      <c r="M1237" s="89"/>
      <c r="N1237" s="17"/>
    </row>
    <row r="1238" spans="5:14" s="4" customFormat="1" ht="17.5" customHeight="1">
      <c r="E1238" s="89"/>
      <c r="F1238" s="89"/>
      <c r="G1238" s="89"/>
      <c r="H1238" s="89"/>
      <c r="I1238" s="89"/>
      <c r="J1238" s="89"/>
      <c r="K1238" s="89"/>
      <c r="L1238" s="89"/>
      <c r="M1238" s="89"/>
      <c r="N1238" s="17"/>
    </row>
    <row r="1239" spans="5:14" s="4" customFormat="1" ht="17.5" customHeight="1">
      <c r="E1239" s="89"/>
      <c r="F1239" s="89"/>
      <c r="G1239" s="89"/>
      <c r="H1239" s="89"/>
      <c r="I1239" s="89"/>
      <c r="J1239" s="89"/>
      <c r="K1239" s="89"/>
      <c r="L1239" s="89"/>
      <c r="M1239" s="89"/>
      <c r="N1239" s="17"/>
    </row>
    <row r="1240" spans="5:14" s="4" customFormat="1" ht="17.5" customHeight="1">
      <c r="E1240" s="89"/>
      <c r="F1240" s="89"/>
      <c r="G1240" s="89"/>
      <c r="H1240" s="89"/>
      <c r="I1240" s="89"/>
      <c r="J1240" s="89"/>
      <c r="K1240" s="89"/>
      <c r="L1240" s="89"/>
      <c r="M1240" s="89"/>
      <c r="N1240" s="17"/>
    </row>
    <row r="1241" spans="5:14" s="4" customFormat="1" ht="17.5" customHeight="1">
      <c r="E1241" s="89"/>
      <c r="F1241" s="89"/>
      <c r="G1241" s="89"/>
      <c r="H1241" s="89"/>
      <c r="I1241" s="89"/>
      <c r="J1241" s="89"/>
      <c r="K1241" s="89"/>
      <c r="L1241" s="89"/>
      <c r="M1241" s="89"/>
      <c r="N1241" s="17"/>
    </row>
    <row r="1242" spans="5:14" s="4" customFormat="1" ht="17.5" customHeight="1">
      <c r="E1242" s="89"/>
      <c r="F1242" s="89"/>
      <c r="G1242" s="89"/>
      <c r="H1242" s="89"/>
      <c r="I1242" s="89"/>
      <c r="J1242" s="89"/>
      <c r="K1242" s="89"/>
      <c r="L1242" s="89"/>
      <c r="M1242" s="89"/>
      <c r="N1242" s="17"/>
    </row>
    <row r="1243" spans="5:14" s="4" customFormat="1" ht="17.5" customHeight="1">
      <c r="E1243" s="89"/>
      <c r="F1243" s="89"/>
      <c r="G1243" s="89"/>
      <c r="H1243" s="89"/>
      <c r="I1243" s="89"/>
      <c r="J1243" s="89"/>
      <c r="K1243" s="89"/>
      <c r="L1243" s="89"/>
      <c r="M1243" s="89"/>
      <c r="N1243" s="17"/>
    </row>
    <row r="1244" spans="5:14" s="4" customFormat="1" ht="17.5" customHeight="1">
      <c r="E1244" s="89"/>
      <c r="F1244" s="89"/>
      <c r="G1244" s="89"/>
      <c r="H1244" s="89"/>
      <c r="I1244" s="89"/>
      <c r="J1244" s="89"/>
      <c r="K1244" s="89"/>
      <c r="L1244" s="89"/>
      <c r="M1244" s="89"/>
      <c r="N1244" s="17"/>
    </row>
    <row r="1245" spans="5:14" s="4" customFormat="1" ht="17.5" customHeight="1">
      <c r="E1245" s="89"/>
      <c r="F1245" s="89"/>
      <c r="G1245" s="89"/>
      <c r="H1245" s="89"/>
      <c r="I1245" s="89"/>
      <c r="J1245" s="89"/>
      <c r="K1245" s="89"/>
      <c r="L1245" s="89"/>
      <c r="M1245" s="89"/>
      <c r="N1245" s="17"/>
    </row>
    <row r="1246" spans="5:14" s="4" customFormat="1" ht="17.5" customHeight="1">
      <c r="E1246" s="89"/>
      <c r="F1246" s="89"/>
      <c r="G1246" s="89"/>
      <c r="H1246" s="89"/>
      <c r="I1246" s="89"/>
      <c r="J1246" s="89"/>
      <c r="K1246" s="89"/>
      <c r="L1246" s="89"/>
      <c r="M1246" s="89"/>
      <c r="N1246" s="17"/>
    </row>
    <row r="1247" spans="5:14" s="4" customFormat="1" ht="17.5" customHeight="1">
      <c r="E1247" s="89"/>
      <c r="F1247" s="89"/>
      <c r="G1247" s="89"/>
      <c r="H1247" s="89"/>
      <c r="I1247" s="89"/>
      <c r="J1247" s="89"/>
      <c r="K1247" s="89"/>
      <c r="L1247" s="89"/>
      <c r="M1247" s="89"/>
      <c r="N1247" s="17"/>
    </row>
    <row r="1248" spans="5:14" s="4" customFormat="1" ht="17.5" customHeight="1">
      <c r="E1248" s="89"/>
      <c r="F1248" s="89"/>
      <c r="G1248" s="89"/>
      <c r="H1248" s="89"/>
      <c r="I1248" s="89"/>
      <c r="J1248" s="89"/>
      <c r="K1248" s="89"/>
      <c r="L1248" s="89"/>
      <c r="M1248" s="89"/>
      <c r="N1248" s="17"/>
    </row>
    <row r="1249" spans="5:14" s="4" customFormat="1" ht="17.5" customHeight="1">
      <c r="E1249" s="89"/>
      <c r="F1249" s="89"/>
      <c r="G1249" s="89"/>
      <c r="H1249" s="89"/>
      <c r="I1249" s="89"/>
      <c r="J1249" s="89"/>
      <c r="K1249" s="89"/>
      <c r="L1249" s="89"/>
      <c r="M1249" s="89"/>
      <c r="N1249" s="17"/>
    </row>
    <row r="1250" spans="5:14" s="4" customFormat="1" ht="17.5" customHeight="1">
      <c r="E1250" s="89"/>
      <c r="F1250" s="89"/>
      <c r="G1250" s="89"/>
      <c r="H1250" s="89"/>
      <c r="I1250" s="89"/>
      <c r="J1250" s="89"/>
      <c r="K1250" s="89"/>
      <c r="L1250" s="89"/>
      <c r="M1250" s="89"/>
      <c r="N1250" s="17"/>
    </row>
    <row r="1251" spans="5:14" s="4" customFormat="1" ht="17.5" customHeight="1">
      <c r="E1251" s="89"/>
      <c r="F1251" s="89"/>
      <c r="G1251" s="89"/>
      <c r="H1251" s="89"/>
      <c r="I1251" s="89"/>
      <c r="J1251" s="89"/>
      <c r="K1251" s="89"/>
      <c r="L1251" s="89"/>
      <c r="M1251" s="89"/>
      <c r="N1251" s="17"/>
    </row>
    <row r="1252" spans="5:14" s="4" customFormat="1" ht="17.5" customHeight="1">
      <c r="E1252" s="89"/>
      <c r="F1252" s="89"/>
      <c r="G1252" s="89"/>
      <c r="H1252" s="89"/>
      <c r="I1252" s="89"/>
      <c r="J1252" s="89"/>
      <c r="K1252" s="89"/>
      <c r="L1252" s="89"/>
      <c r="M1252" s="89"/>
      <c r="N1252" s="17"/>
    </row>
    <row r="1253" spans="5:14" s="4" customFormat="1" ht="17.5" customHeight="1">
      <c r="E1253" s="89"/>
      <c r="F1253" s="89"/>
      <c r="G1253" s="89"/>
      <c r="H1253" s="89"/>
      <c r="I1253" s="89"/>
      <c r="J1253" s="89"/>
      <c r="K1253" s="89"/>
      <c r="L1253" s="89"/>
      <c r="M1253" s="89"/>
      <c r="N1253" s="17"/>
    </row>
    <row r="1254" spans="5:14" s="4" customFormat="1" ht="17.5" customHeight="1">
      <c r="E1254" s="89"/>
      <c r="F1254" s="89"/>
      <c r="G1254" s="89"/>
      <c r="H1254" s="89"/>
      <c r="I1254" s="89"/>
      <c r="J1254" s="89"/>
      <c r="K1254" s="89"/>
      <c r="L1254" s="89"/>
      <c r="M1254" s="89"/>
      <c r="N1254" s="17"/>
    </row>
    <row r="1255" spans="5:14" s="4" customFormat="1" ht="17.5" customHeight="1">
      <c r="E1255" s="89"/>
      <c r="F1255" s="89"/>
      <c r="G1255" s="89"/>
      <c r="H1255" s="89"/>
      <c r="I1255" s="89"/>
      <c r="J1255" s="89"/>
      <c r="K1255" s="89"/>
      <c r="L1255" s="89"/>
      <c r="M1255" s="89"/>
      <c r="N1255" s="17"/>
    </row>
    <row r="1256" spans="5:14" s="4" customFormat="1" ht="17.5" customHeight="1">
      <c r="E1256" s="89"/>
      <c r="F1256" s="89"/>
      <c r="G1256" s="89"/>
      <c r="H1256" s="89"/>
      <c r="I1256" s="89"/>
      <c r="J1256" s="89"/>
      <c r="K1256" s="89"/>
      <c r="L1256" s="89"/>
      <c r="M1256" s="89"/>
      <c r="N1256" s="17"/>
    </row>
    <row r="1257" spans="5:14" s="4" customFormat="1" ht="17.5" customHeight="1">
      <c r="E1257" s="89"/>
      <c r="F1257" s="89"/>
      <c r="G1257" s="89"/>
      <c r="H1257" s="89"/>
      <c r="I1257" s="89"/>
      <c r="J1257" s="89"/>
      <c r="K1257" s="89"/>
      <c r="L1257" s="89"/>
      <c r="M1257" s="89"/>
      <c r="N1257" s="17"/>
    </row>
    <row r="1258" spans="5:14" s="4" customFormat="1" ht="17.5" customHeight="1">
      <c r="E1258" s="89"/>
      <c r="F1258" s="89"/>
      <c r="G1258" s="89"/>
      <c r="H1258" s="89"/>
      <c r="I1258" s="89"/>
      <c r="J1258" s="89"/>
      <c r="K1258" s="89"/>
      <c r="L1258" s="89"/>
      <c r="M1258" s="89"/>
      <c r="N1258" s="17"/>
    </row>
    <row r="1259" spans="5:14" s="4" customFormat="1" ht="17.5" customHeight="1">
      <c r="E1259" s="89"/>
      <c r="F1259" s="89"/>
      <c r="G1259" s="89"/>
      <c r="H1259" s="89"/>
      <c r="I1259" s="89"/>
      <c r="J1259" s="89"/>
      <c r="K1259" s="89"/>
      <c r="L1259" s="89"/>
      <c r="M1259" s="89"/>
      <c r="N1259" s="17"/>
    </row>
    <row r="1260" spans="5:14" s="4" customFormat="1" ht="17.5" customHeight="1">
      <c r="E1260" s="89"/>
      <c r="F1260" s="89"/>
      <c r="G1260" s="89"/>
      <c r="H1260" s="89"/>
      <c r="I1260" s="89"/>
      <c r="J1260" s="89"/>
      <c r="K1260" s="89"/>
      <c r="L1260" s="89"/>
      <c r="M1260" s="89"/>
      <c r="N1260" s="17"/>
    </row>
    <row r="1261" spans="5:14" s="4" customFormat="1" ht="17.5" customHeight="1">
      <c r="E1261" s="89"/>
      <c r="F1261" s="89"/>
      <c r="G1261" s="89"/>
      <c r="H1261" s="89"/>
      <c r="I1261" s="89"/>
      <c r="J1261" s="89"/>
      <c r="K1261" s="89"/>
      <c r="L1261" s="89"/>
      <c r="M1261" s="89"/>
      <c r="N1261" s="17"/>
    </row>
    <row r="1262" spans="5:14" s="4" customFormat="1" ht="17.5" customHeight="1">
      <c r="E1262" s="89"/>
      <c r="F1262" s="89"/>
      <c r="G1262" s="89"/>
      <c r="H1262" s="89"/>
      <c r="I1262" s="89"/>
      <c r="J1262" s="89"/>
      <c r="K1262" s="89"/>
      <c r="L1262" s="89"/>
      <c r="M1262" s="89"/>
      <c r="N1262" s="17"/>
    </row>
    <row r="1263" spans="5:14" s="4" customFormat="1" ht="17.5" customHeight="1">
      <c r="E1263" s="89"/>
      <c r="F1263" s="89"/>
      <c r="G1263" s="89"/>
      <c r="H1263" s="89"/>
      <c r="I1263" s="89"/>
      <c r="J1263" s="89"/>
      <c r="K1263" s="89"/>
      <c r="L1263" s="89"/>
      <c r="M1263" s="89"/>
      <c r="N1263" s="17"/>
    </row>
    <row r="1264" spans="5:14" s="4" customFormat="1" ht="17.5" customHeight="1">
      <c r="E1264" s="89"/>
      <c r="F1264" s="89"/>
      <c r="G1264" s="89"/>
      <c r="H1264" s="89"/>
      <c r="I1264" s="89"/>
      <c r="J1264" s="89"/>
      <c r="K1264" s="89"/>
      <c r="L1264" s="89"/>
      <c r="M1264" s="89"/>
      <c r="N1264" s="17"/>
    </row>
    <row r="1265" spans="5:14" s="4" customFormat="1" ht="17.5" customHeight="1">
      <c r="E1265" s="89"/>
      <c r="F1265" s="89"/>
      <c r="G1265" s="89"/>
      <c r="H1265" s="89"/>
      <c r="I1265" s="89"/>
      <c r="J1265" s="89"/>
      <c r="K1265" s="89"/>
      <c r="L1265" s="89"/>
      <c r="M1265" s="89"/>
      <c r="N1265" s="17"/>
    </row>
    <row r="1266" spans="5:14" s="4" customFormat="1" ht="17.5" customHeight="1">
      <c r="E1266" s="89"/>
      <c r="F1266" s="89"/>
      <c r="G1266" s="89"/>
      <c r="H1266" s="89"/>
      <c r="I1266" s="89"/>
      <c r="J1266" s="89"/>
      <c r="K1266" s="89"/>
      <c r="L1266" s="89"/>
      <c r="M1266" s="89"/>
      <c r="N1266" s="17"/>
    </row>
    <row r="1267" spans="5:14" s="4" customFormat="1" ht="17.5" customHeight="1">
      <c r="E1267" s="89"/>
      <c r="F1267" s="89"/>
      <c r="G1267" s="89"/>
      <c r="H1267" s="89"/>
      <c r="I1267" s="89"/>
      <c r="J1267" s="89"/>
      <c r="K1267" s="89"/>
      <c r="L1267" s="89"/>
      <c r="M1267" s="89"/>
      <c r="N1267" s="17"/>
    </row>
    <row r="1268" spans="5:14" s="4" customFormat="1" ht="17.5" customHeight="1">
      <c r="E1268" s="89"/>
      <c r="F1268" s="89"/>
      <c r="G1268" s="89"/>
      <c r="H1268" s="89"/>
      <c r="I1268" s="89"/>
      <c r="J1268" s="89"/>
      <c r="K1268" s="89"/>
      <c r="L1268" s="89"/>
      <c r="M1268" s="89"/>
      <c r="N1268" s="17"/>
    </row>
    <row r="1269" spans="5:14" s="4" customFormat="1" ht="17.5" customHeight="1">
      <c r="E1269" s="89"/>
      <c r="F1269" s="89"/>
      <c r="G1269" s="89"/>
      <c r="H1269" s="89"/>
      <c r="I1269" s="89"/>
      <c r="J1269" s="89"/>
      <c r="K1269" s="89"/>
      <c r="L1269" s="89"/>
      <c r="M1269" s="89"/>
      <c r="N1269" s="17"/>
    </row>
    <row r="1270" spans="5:14" s="4" customFormat="1" ht="17.5" customHeight="1">
      <c r="E1270" s="89"/>
      <c r="F1270" s="89"/>
      <c r="G1270" s="89"/>
      <c r="H1270" s="89"/>
      <c r="I1270" s="89"/>
      <c r="J1270" s="89"/>
      <c r="K1270" s="89"/>
      <c r="L1270" s="89"/>
      <c r="M1270" s="89"/>
      <c r="N1270" s="17"/>
    </row>
    <row r="1271" spans="5:14" s="4" customFormat="1" ht="17.5" customHeight="1">
      <c r="E1271" s="89"/>
      <c r="F1271" s="89"/>
      <c r="G1271" s="89"/>
      <c r="H1271" s="89"/>
      <c r="I1271" s="89"/>
      <c r="J1271" s="89"/>
      <c r="K1271" s="89"/>
      <c r="L1271" s="89"/>
      <c r="M1271" s="89"/>
      <c r="N1271" s="17"/>
    </row>
    <row r="1272" spans="5:14" s="4" customFormat="1" ht="17.5" customHeight="1">
      <c r="E1272" s="89"/>
      <c r="F1272" s="89"/>
      <c r="G1272" s="89"/>
      <c r="H1272" s="89"/>
      <c r="I1272" s="89"/>
      <c r="J1272" s="89"/>
      <c r="K1272" s="89"/>
      <c r="L1272" s="89"/>
      <c r="M1272" s="89"/>
      <c r="N1272" s="17"/>
    </row>
    <row r="1273" spans="5:14" s="4" customFormat="1" ht="17.5" customHeight="1">
      <c r="E1273" s="89"/>
      <c r="F1273" s="89"/>
      <c r="G1273" s="89"/>
      <c r="H1273" s="89"/>
      <c r="I1273" s="89"/>
      <c r="J1273" s="89"/>
      <c r="K1273" s="89"/>
      <c r="L1273" s="89"/>
      <c r="M1273" s="89"/>
      <c r="N1273" s="17"/>
    </row>
    <row r="1274" spans="5:14" s="4" customFormat="1" ht="17.5" customHeight="1">
      <c r="E1274" s="89"/>
      <c r="F1274" s="89"/>
      <c r="G1274" s="89"/>
      <c r="H1274" s="89"/>
      <c r="I1274" s="89"/>
      <c r="J1274" s="89"/>
      <c r="K1274" s="89"/>
      <c r="L1274" s="89"/>
      <c r="M1274" s="89"/>
      <c r="N1274" s="17"/>
    </row>
    <row r="1275" spans="5:14" s="4" customFormat="1" ht="17.5" customHeight="1">
      <c r="E1275" s="89"/>
      <c r="F1275" s="89"/>
      <c r="G1275" s="89"/>
      <c r="H1275" s="89"/>
      <c r="I1275" s="89"/>
      <c r="J1275" s="89"/>
      <c r="K1275" s="89"/>
      <c r="L1275" s="89"/>
      <c r="M1275" s="89"/>
      <c r="N1275" s="17"/>
    </row>
    <row r="1276" spans="5:14" s="4" customFormat="1" ht="17.5" customHeight="1">
      <c r="E1276" s="89"/>
      <c r="F1276" s="89"/>
      <c r="G1276" s="89"/>
      <c r="H1276" s="89"/>
      <c r="I1276" s="89"/>
      <c r="J1276" s="89"/>
      <c r="K1276" s="89"/>
      <c r="L1276" s="89"/>
      <c r="M1276" s="89"/>
      <c r="N1276" s="17"/>
    </row>
    <row r="1277" spans="5:14" s="4" customFormat="1" ht="17.5" customHeight="1">
      <c r="E1277" s="89"/>
      <c r="F1277" s="89"/>
      <c r="G1277" s="89"/>
      <c r="H1277" s="89"/>
      <c r="I1277" s="89"/>
      <c r="J1277" s="89"/>
      <c r="K1277" s="89"/>
      <c r="L1277" s="89"/>
      <c r="M1277" s="89"/>
      <c r="N1277" s="17"/>
    </row>
    <row r="1278" spans="5:14" s="4" customFormat="1" ht="17.5" customHeight="1">
      <c r="E1278" s="89"/>
      <c r="F1278" s="89"/>
      <c r="G1278" s="89"/>
      <c r="H1278" s="89"/>
      <c r="I1278" s="89"/>
      <c r="J1278" s="89"/>
      <c r="K1278" s="89"/>
      <c r="L1278" s="89"/>
      <c r="M1278" s="89"/>
      <c r="N1278" s="17"/>
    </row>
    <row r="1279" spans="5:14" s="4" customFormat="1" ht="17.5" customHeight="1">
      <c r="E1279" s="89"/>
      <c r="F1279" s="89"/>
      <c r="G1279" s="89"/>
      <c r="H1279" s="89"/>
      <c r="I1279" s="89"/>
      <c r="J1279" s="89"/>
      <c r="K1279" s="89"/>
      <c r="L1279" s="89"/>
      <c r="M1279" s="89"/>
      <c r="N1279" s="17"/>
    </row>
    <row r="1280" spans="5:14" s="4" customFormat="1" ht="17.5" customHeight="1">
      <c r="E1280" s="89"/>
      <c r="F1280" s="89"/>
      <c r="G1280" s="89"/>
      <c r="H1280" s="89"/>
      <c r="I1280" s="89"/>
      <c r="J1280" s="89"/>
      <c r="K1280" s="89"/>
      <c r="L1280" s="89"/>
      <c r="M1280" s="89"/>
      <c r="N1280" s="17"/>
    </row>
    <row r="1281" spans="5:14" s="4" customFormat="1" ht="17.5" customHeight="1">
      <c r="E1281" s="89"/>
      <c r="F1281" s="89"/>
      <c r="G1281" s="89"/>
      <c r="H1281" s="89"/>
      <c r="I1281" s="89"/>
      <c r="J1281" s="89"/>
      <c r="K1281" s="89"/>
      <c r="L1281" s="89"/>
      <c r="M1281" s="89"/>
      <c r="N1281" s="17"/>
    </row>
    <row r="1282" spans="5:14" s="4" customFormat="1" ht="17.5" customHeight="1">
      <c r="E1282" s="89"/>
      <c r="F1282" s="89"/>
      <c r="G1282" s="89"/>
      <c r="H1282" s="89"/>
      <c r="I1282" s="89"/>
      <c r="J1282" s="89"/>
      <c r="K1282" s="89"/>
      <c r="L1282" s="89"/>
      <c r="M1282" s="89"/>
      <c r="N1282" s="17"/>
    </row>
    <row r="1283" spans="5:14" s="4" customFormat="1" ht="17.5" customHeight="1">
      <c r="E1283" s="89"/>
      <c r="F1283" s="89"/>
      <c r="G1283" s="89"/>
      <c r="H1283" s="89"/>
      <c r="I1283" s="89"/>
      <c r="J1283" s="89"/>
      <c r="K1283" s="89"/>
      <c r="L1283" s="89"/>
      <c r="M1283" s="89"/>
      <c r="N1283" s="17"/>
    </row>
    <row r="1284" spans="5:14" s="4" customFormat="1" ht="17.5" customHeight="1">
      <c r="E1284" s="89"/>
      <c r="F1284" s="89"/>
      <c r="G1284" s="89"/>
      <c r="H1284" s="89"/>
      <c r="I1284" s="89"/>
      <c r="J1284" s="89"/>
      <c r="K1284" s="89"/>
      <c r="L1284" s="89"/>
      <c r="M1284" s="89"/>
      <c r="N1284" s="17"/>
    </row>
    <row r="1285" spans="5:14" s="4" customFormat="1" ht="17.5" customHeight="1">
      <c r="E1285" s="89"/>
      <c r="F1285" s="89"/>
      <c r="G1285" s="89"/>
      <c r="H1285" s="89"/>
      <c r="I1285" s="89"/>
      <c r="J1285" s="89"/>
      <c r="K1285" s="89"/>
      <c r="L1285" s="89"/>
      <c r="M1285" s="89"/>
      <c r="N1285" s="17"/>
    </row>
    <row r="1286" spans="5:14" s="4" customFormat="1" ht="17.5" customHeight="1">
      <c r="E1286" s="89"/>
      <c r="F1286" s="89"/>
      <c r="G1286" s="89"/>
      <c r="H1286" s="89"/>
      <c r="I1286" s="89"/>
      <c r="J1286" s="89"/>
      <c r="K1286" s="89"/>
      <c r="L1286" s="89"/>
      <c r="M1286" s="89"/>
      <c r="N1286" s="17"/>
    </row>
    <row r="1287" spans="5:14" s="4" customFormat="1" ht="17.5" customHeight="1">
      <c r="E1287" s="89"/>
      <c r="F1287" s="89"/>
      <c r="G1287" s="89"/>
      <c r="H1287" s="89"/>
      <c r="I1287" s="89"/>
      <c r="J1287" s="89"/>
      <c r="K1287" s="89"/>
      <c r="L1287" s="89"/>
      <c r="M1287" s="89"/>
      <c r="N1287" s="17"/>
    </row>
    <row r="1288" spans="5:14" s="4" customFormat="1" ht="17.5" customHeight="1">
      <c r="E1288" s="89"/>
      <c r="F1288" s="89"/>
      <c r="G1288" s="89"/>
      <c r="H1288" s="89"/>
      <c r="I1288" s="89"/>
      <c r="J1288" s="89"/>
      <c r="K1288" s="89"/>
      <c r="L1288" s="89"/>
      <c r="M1288" s="89"/>
      <c r="N1288" s="17"/>
    </row>
    <row r="1289" spans="5:14" s="4" customFormat="1" ht="17.5" customHeight="1">
      <c r="E1289" s="89"/>
      <c r="F1289" s="89"/>
      <c r="G1289" s="89"/>
      <c r="H1289" s="89"/>
      <c r="I1289" s="89"/>
      <c r="J1289" s="89"/>
      <c r="K1289" s="89"/>
      <c r="L1289" s="89"/>
      <c r="M1289" s="89"/>
      <c r="N1289" s="17"/>
    </row>
    <row r="1290" spans="5:14" s="4" customFormat="1" ht="17.5" customHeight="1">
      <c r="E1290" s="89"/>
      <c r="F1290" s="89"/>
      <c r="G1290" s="89"/>
      <c r="H1290" s="89"/>
      <c r="I1290" s="89"/>
      <c r="J1290" s="89"/>
      <c r="K1290" s="89"/>
      <c r="L1290" s="89"/>
      <c r="M1290" s="89"/>
      <c r="N1290" s="17"/>
    </row>
    <row r="1291" spans="5:14" s="4" customFormat="1" ht="17.5" customHeight="1">
      <c r="E1291" s="89"/>
      <c r="F1291" s="89"/>
      <c r="G1291" s="89"/>
      <c r="H1291" s="89"/>
      <c r="I1291" s="89"/>
      <c r="J1291" s="89"/>
      <c r="K1291" s="89"/>
      <c r="L1291" s="89"/>
      <c r="M1291" s="89"/>
      <c r="N1291" s="17"/>
    </row>
    <row r="1292" spans="5:14" s="4" customFormat="1" ht="17.5" customHeight="1">
      <c r="E1292" s="89"/>
      <c r="F1292" s="89"/>
      <c r="G1292" s="89"/>
      <c r="H1292" s="89"/>
      <c r="I1292" s="89"/>
      <c r="J1292" s="89"/>
      <c r="K1292" s="89"/>
      <c r="L1292" s="89"/>
      <c r="M1292" s="89"/>
      <c r="N1292" s="17"/>
    </row>
    <row r="1293" spans="5:14" s="4" customFormat="1" ht="17.5" customHeight="1">
      <c r="E1293" s="89"/>
      <c r="F1293" s="89"/>
      <c r="G1293" s="89"/>
      <c r="H1293" s="89"/>
      <c r="I1293" s="89"/>
      <c r="J1293" s="89"/>
      <c r="K1293" s="89"/>
      <c r="L1293" s="89"/>
      <c r="M1293" s="89"/>
      <c r="N1293" s="17"/>
    </row>
    <row r="1294" spans="5:14" s="4" customFormat="1" ht="17.5" customHeight="1">
      <c r="E1294" s="89"/>
      <c r="F1294" s="89"/>
      <c r="G1294" s="89"/>
      <c r="H1294" s="89"/>
      <c r="I1294" s="89"/>
      <c r="J1294" s="89"/>
      <c r="K1294" s="89"/>
      <c r="L1294" s="89"/>
      <c r="M1294" s="89"/>
      <c r="N1294" s="17"/>
    </row>
    <row r="1295" spans="5:14" s="4" customFormat="1" ht="17.5" customHeight="1">
      <c r="E1295" s="89"/>
      <c r="F1295" s="89"/>
      <c r="G1295" s="89"/>
      <c r="H1295" s="89"/>
      <c r="I1295" s="89"/>
      <c r="J1295" s="89"/>
      <c r="K1295" s="89"/>
      <c r="L1295" s="89"/>
      <c r="M1295" s="89"/>
      <c r="N1295" s="17"/>
    </row>
    <row r="1296" spans="5:14" s="4" customFormat="1" ht="17.5" customHeight="1">
      <c r="E1296" s="89"/>
      <c r="F1296" s="89"/>
      <c r="G1296" s="89"/>
      <c r="H1296" s="89"/>
      <c r="I1296" s="89"/>
      <c r="J1296" s="89"/>
      <c r="K1296" s="89"/>
      <c r="L1296" s="89"/>
      <c r="M1296" s="89"/>
      <c r="N1296" s="17"/>
    </row>
    <row r="1297" spans="5:14" s="4" customFormat="1" ht="17.5" customHeight="1">
      <c r="E1297" s="89"/>
      <c r="F1297" s="89"/>
      <c r="G1297" s="89"/>
      <c r="H1297" s="89"/>
      <c r="I1297" s="89"/>
      <c r="J1297" s="89"/>
      <c r="K1297" s="89"/>
      <c r="L1297" s="89"/>
      <c r="M1297" s="89"/>
      <c r="N1297" s="17"/>
    </row>
    <row r="1298" spans="5:14" s="4" customFormat="1" ht="17.5" customHeight="1">
      <c r="E1298" s="89"/>
      <c r="F1298" s="89"/>
      <c r="G1298" s="89"/>
      <c r="H1298" s="89"/>
      <c r="I1298" s="89"/>
      <c r="J1298" s="89"/>
      <c r="K1298" s="89"/>
      <c r="L1298" s="89"/>
      <c r="M1298" s="89"/>
      <c r="N1298" s="17"/>
    </row>
    <row r="1299" spans="5:14" s="4" customFormat="1" ht="17.5" customHeight="1">
      <c r="E1299" s="89"/>
      <c r="F1299" s="89"/>
      <c r="G1299" s="89"/>
      <c r="H1299" s="89"/>
      <c r="I1299" s="89"/>
      <c r="J1299" s="89"/>
      <c r="K1299" s="89"/>
      <c r="L1299" s="89"/>
      <c r="M1299" s="89"/>
      <c r="N1299" s="17"/>
    </row>
    <row r="1300" spans="5:14" s="4" customFormat="1" ht="17.5" customHeight="1">
      <c r="E1300" s="89"/>
      <c r="F1300" s="89"/>
      <c r="G1300" s="89"/>
      <c r="H1300" s="89"/>
      <c r="I1300" s="89"/>
      <c r="J1300" s="89"/>
      <c r="K1300" s="89"/>
      <c r="L1300" s="89"/>
      <c r="M1300" s="89"/>
      <c r="N1300" s="17"/>
    </row>
    <row r="1301" spans="5:14" s="4" customFormat="1" ht="17.5" customHeight="1">
      <c r="E1301" s="89"/>
      <c r="F1301" s="89"/>
      <c r="G1301" s="89"/>
      <c r="H1301" s="89"/>
      <c r="I1301" s="89"/>
      <c r="J1301" s="89"/>
      <c r="K1301" s="89"/>
      <c r="L1301" s="89"/>
      <c r="M1301" s="89"/>
      <c r="N1301" s="17"/>
    </row>
    <row r="1302" spans="5:14" s="4" customFormat="1" ht="17.5" customHeight="1">
      <c r="E1302" s="89"/>
      <c r="F1302" s="89"/>
      <c r="G1302" s="89"/>
      <c r="H1302" s="89"/>
      <c r="I1302" s="89"/>
      <c r="J1302" s="89"/>
      <c r="K1302" s="89"/>
      <c r="L1302" s="89"/>
      <c r="M1302" s="89"/>
      <c r="N1302" s="17"/>
    </row>
    <row r="1303" spans="5:14" s="4" customFormat="1" ht="17.5" customHeight="1">
      <c r="E1303" s="89"/>
      <c r="F1303" s="89"/>
      <c r="G1303" s="89"/>
      <c r="H1303" s="89"/>
      <c r="I1303" s="89"/>
      <c r="J1303" s="89"/>
      <c r="K1303" s="89"/>
      <c r="L1303" s="89"/>
      <c r="M1303" s="89"/>
      <c r="N1303" s="17"/>
    </row>
    <row r="1304" spans="5:14" s="4" customFormat="1" ht="17.5" customHeight="1">
      <c r="E1304" s="89"/>
      <c r="F1304" s="89"/>
      <c r="G1304" s="89"/>
      <c r="H1304" s="89"/>
      <c r="I1304" s="89"/>
      <c r="J1304" s="89"/>
      <c r="K1304" s="89"/>
      <c r="L1304" s="89"/>
      <c r="M1304" s="89"/>
      <c r="N1304" s="17"/>
    </row>
    <row r="1305" spans="5:14" s="4" customFormat="1" ht="17.5" customHeight="1">
      <c r="E1305" s="89"/>
      <c r="F1305" s="89"/>
      <c r="G1305" s="89"/>
      <c r="H1305" s="89"/>
      <c r="I1305" s="89"/>
      <c r="J1305" s="89"/>
      <c r="K1305" s="89"/>
      <c r="L1305" s="89"/>
      <c r="M1305" s="89"/>
      <c r="N1305" s="17"/>
    </row>
    <row r="1306" spans="5:14" s="4" customFormat="1" ht="17.5" customHeight="1">
      <c r="E1306" s="89"/>
      <c r="F1306" s="89"/>
      <c r="G1306" s="89"/>
      <c r="H1306" s="89"/>
      <c r="I1306" s="89"/>
      <c r="J1306" s="89"/>
      <c r="K1306" s="89"/>
      <c r="L1306" s="89"/>
      <c r="M1306" s="89"/>
      <c r="N1306" s="17"/>
    </row>
    <row r="1307" spans="5:14" s="4" customFormat="1" ht="17.5" customHeight="1">
      <c r="E1307" s="89"/>
      <c r="F1307" s="89"/>
      <c r="G1307" s="89"/>
      <c r="H1307" s="89"/>
      <c r="I1307" s="89"/>
      <c r="J1307" s="89"/>
      <c r="K1307" s="89"/>
      <c r="L1307" s="89"/>
      <c r="M1307" s="89"/>
      <c r="N1307" s="17"/>
    </row>
    <row r="1308" spans="5:14" s="4" customFormat="1" ht="17.5" customHeight="1">
      <c r="E1308" s="89"/>
      <c r="F1308" s="89"/>
      <c r="G1308" s="89"/>
      <c r="H1308" s="89"/>
      <c r="I1308" s="89"/>
      <c r="J1308" s="89"/>
      <c r="K1308" s="89"/>
      <c r="L1308" s="89"/>
      <c r="M1308" s="89"/>
      <c r="N1308" s="17"/>
    </row>
    <row r="1309" spans="5:14" s="4" customFormat="1" ht="17.5" customHeight="1">
      <c r="E1309" s="89"/>
      <c r="F1309" s="89"/>
      <c r="G1309" s="89"/>
      <c r="H1309" s="89"/>
      <c r="I1309" s="89"/>
      <c r="J1309" s="89"/>
      <c r="K1309" s="89"/>
      <c r="L1309" s="89"/>
      <c r="M1309" s="89"/>
      <c r="N1309" s="17"/>
    </row>
    <row r="1310" spans="5:14" s="4" customFormat="1" ht="17.5" customHeight="1">
      <c r="E1310" s="89"/>
      <c r="F1310" s="89"/>
      <c r="G1310" s="89"/>
      <c r="H1310" s="89"/>
      <c r="I1310" s="89"/>
      <c r="J1310" s="89"/>
      <c r="K1310" s="89"/>
      <c r="L1310" s="89"/>
      <c r="M1310" s="89"/>
      <c r="N1310" s="17"/>
    </row>
    <row r="1311" spans="5:14" s="4" customFormat="1" ht="17.5" customHeight="1">
      <c r="E1311" s="89"/>
      <c r="F1311" s="89"/>
      <c r="G1311" s="89"/>
      <c r="H1311" s="89"/>
      <c r="I1311" s="89"/>
      <c r="J1311" s="89"/>
      <c r="K1311" s="89"/>
      <c r="L1311" s="89"/>
      <c r="M1311" s="89"/>
      <c r="N1311" s="17"/>
    </row>
    <row r="1312" spans="5:14" s="4" customFormat="1" ht="17.5" customHeight="1">
      <c r="E1312" s="89"/>
      <c r="F1312" s="89"/>
      <c r="G1312" s="89"/>
      <c r="H1312" s="89"/>
      <c r="I1312" s="89"/>
      <c r="J1312" s="89"/>
      <c r="K1312" s="89"/>
      <c r="L1312" s="89"/>
      <c r="M1312" s="89"/>
      <c r="N1312" s="17"/>
    </row>
    <row r="1313" spans="5:14" s="4" customFormat="1" ht="17.5" customHeight="1">
      <c r="E1313" s="89"/>
      <c r="F1313" s="89"/>
      <c r="G1313" s="89"/>
      <c r="H1313" s="89"/>
      <c r="I1313" s="89"/>
      <c r="J1313" s="89"/>
      <c r="K1313" s="89"/>
      <c r="L1313" s="89"/>
      <c r="M1313" s="89"/>
      <c r="N1313" s="17"/>
    </row>
    <row r="1314" spans="5:14" s="4" customFormat="1" ht="17.5" customHeight="1">
      <c r="E1314" s="89"/>
      <c r="F1314" s="89"/>
      <c r="G1314" s="89"/>
      <c r="H1314" s="89"/>
      <c r="I1314" s="89"/>
      <c r="J1314" s="89"/>
      <c r="K1314" s="89"/>
      <c r="L1314" s="89"/>
      <c r="M1314" s="89"/>
      <c r="N1314" s="17"/>
    </row>
    <row r="1315" spans="5:14" s="4" customFormat="1" ht="17.5" customHeight="1">
      <c r="E1315" s="89"/>
      <c r="F1315" s="89"/>
      <c r="G1315" s="89"/>
      <c r="H1315" s="89"/>
      <c r="I1315" s="89"/>
      <c r="J1315" s="89"/>
      <c r="K1315" s="89"/>
      <c r="L1315" s="89"/>
      <c r="M1315" s="89"/>
      <c r="N1315" s="17"/>
    </row>
    <row r="1316" spans="5:14" s="4" customFormat="1" ht="17.5" customHeight="1">
      <c r="E1316" s="89"/>
      <c r="F1316" s="89"/>
      <c r="G1316" s="89"/>
      <c r="H1316" s="89"/>
      <c r="I1316" s="89"/>
      <c r="J1316" s="89"/>
      <c r="K1316" s="89"/>
      <c r="L1316" s="89"/>
      <c r="M1316" s="89"/>
      <c r="N1316" s="17"/>
    </row>
    <row r="1317" spans="5:14" s="4" customFormat="1" ht="17.5" customHeight="1">
      <c r="E1317" s="89"/>
      <c r="F1317" s="89"/>
      <c r="G1317" s="89"/>
      <c r="H1317" s="89"/>
      <c r="I1317" s="89"/>
      <c r="J1317" s="89"/>
      <c r="K1317" s="89"/>
      <c r="L1317" s="89"/>
      <c r="M1317" s="89"/>
      <c r="N1317" s="17"/>
    </row>
    <row r="1318" spans="5:14" s="4" customFormat="1" ht="17.5" customHeight="1">
      <c r="E1318" s="89"/>
      <c r="F1318" s="89"/>
      <c r="G1318" s="89"/>
      <c r="H1318" s="89"/>
      <c r="I1318" s="89"/>
      <c r="J1318" s="89"/>
      <c r="K1318" s="89"/>
      <c r="L1318" s="89"/>
      <c r="M1318" s="89"/>
      <c r="N1318" s="17"/>
    </row>
    <row r="1319" spans="5:14" s="4" customFormat="1" ht="17.5" customHeight="1">
      <c r="E1319" s="89"/>
      <c r="F1319" s="89"/>
      <c r="G1319" s="89"/>
      <c r="H1319" s="89"/>
      <c r="I1319" s="89"/>
      <c r="J1319" s="89"/>
      <c r="K1319" s="89"/>
      <c r="L1319" s="89"/>
      <c r="M1319" s="89"/>
      <c r="N1319" s="17"/>
    </row>
    <row r="1320" spans="5:14" s="4" customFormat="1" ht="17.5" customHeight="1">
      <c r="E1320" s="89"/>
      <c r="F1320" s="89"/>
      <c r="G1320" s="89"/>
      <c r="H1320" s="89"/>
      <c r="I1320" s="89"/>
      <c r="J1320" s="89"/>
      <c r="K1320" s="89"/>
      <c r="L1320" s="89"/>
      <c r="M1320" s="89"/>
      <c r="N1320" s="17"/>
    </row>
    <row r="1321" spans="5:14" s="4" customFormat="1" ht="17.5" customHeight="1">
      <c r="E1321" s="89"/>
      <c r="F1321" s="89"/>
      <c r="G1321" s="89"/>
      <c r="H1321" s="89"/>
      <c r="I1321" s="89"/>
      <c r="J1321" s="89"/>
      <c r="K1321" s="89"/>
      <c r="L1321" s="89"/>
      <c r="M1321" s="89"/>
      <c r="N1321" s="17"/>
    </row>
    <row r="1322" spans="5:14" s="4" customFormat="1" ht="17.5" customHeight="1">
      <c r="E1322" s="89"/>
      <c r="F1322" s="89"/>
      <c r="G1322" s="89"/>
      <c r="H1322" s="89"/>
      <c r="I1322" s="89"/>
      <c r="J1322" s="89"/>
      <c r="K1322" s="89"/>
      <c r="L1322" s="89"/>
      <c r="M1322" s="89"/>
      <c r="N1322" s="17"/>
    </row>
    <row r="1323" spans="5:14" s="4" customFormat="1" ht="17.5" customHeight="1">
      <c r="E1323" s="89"/>
      <c r="F1323" s="89"/>
      <c r="G1323" s="89"/>
      <c r="H1323" s="89"/>
      <c r="I1323" s="89"/>
      <c r="J1323" s="89"/>
      <c r="K1323" s="89"/>
      <c r="L1323" s="89"/>
      <c r="M1323" s="89"/>
      <c r="N1323" s="17"/>
    </row>
    <row r="1324" spans="5:14" s="4" customFormat="1" ht="17.5" customHeight="1">
      <c r="E1324" s="89"/>
      <c r="F1324" s="89"/>
      <c r="G1324" s="89"/>
      <c r="H1324" s="89"/>
      <c r="I1324" s="89"/>
      <c r="J1324" s="89"/>
      <c r="K1324" s="89"/>
      <c r="L1324" s="89"/>
      <c r="M1324" s="89"/>
      <c r="N1324" s="17"/>
    </row>
    <row r="1325" spans="5:14" s="4" customFormat="1" ht="17.5" customHeight="1">
      <c r="E1325" s="89"/>
      <c r="F1325" s="89"/>
      <c r="G1325" s="89"/>
      <c r="H1325" s="89"/>
      <c r="I1325" s="89"/>
      <c r="J1325" s="89"/>
      <c r="K1325" s="89"/>
      <c r="L1325" s="89"/>
      <c r="M1325" s="89"/>
      <c r="N1325" s="17"/>
    </row>
    <row r="1326" spans="5:14" s="4" customFormat="1" ht="17.5" customHeight="1">
      <c r="E1326" s="89"/>
      <c r="F1326" s="89"/>
      <c r="G1326" s="89"/>
      <c r="H1326" s="89"/>
      <c r="I1326" s="89"/>
      <c r="J1326" s="89"/>
      <c r="K1326" s="89"/>
      <c r="L1326" s="89"/>
      <c r="M1326" s="89"/>
      <c r="N1326" s="17"/>
    </row>
    <row r="1327" spans="5:14" s="4" customFormat="1" ht="17.5" customHeight="1">
      <c r="E1327" s="89"/>
      <c r="F1327" s="89"/>
      <c r="G1327" s="89"/>
      <c r="H1327" s="89"/>
      <c r="I1327" s="89"/>
      <c r="J1327" s="89"/>
      <c r="K1327" s="89"/>
      <c r="L1327" s="89"/>
      <c r="M1327" s="89"/>
      <c r="N1327" s="17"/>
    </row>
    <row r="1328" spans="5:14" s="4" customFormat="1" ht="17.5" customHeight="1">
      <c r="E1328" s="89"/>
      <c r="F1328" s="89"/>
      <c r="G1328" s="89"/>
      <c r="H1328" s="89"/>
      <c r="I1328" s="89"/>
      <c r="J1328" s="89"/>
      <c r="K1328" s="89"/>
      <c r="L1328" s="89"/>
      <c r="M1328" s="89"/>
      <c r="N1328" s="17"/>
    </row>
    <row r="1329" spans="5:14" s="4" customFormat="1" ht="17.5" customHeight="1">
      <c r="E1329" s="89"/>
      <c r="F1329" s="89"/>
      <c r="G1329" s="89"/>
      <c r="H1329" s="89"/>
      <c r="I1329" s="89"/>
      <c r="J1329" s="89"/>
      <c r="K1329" s="89"/>
      <c r="L1329" s="89"/>
      <c r="M1329" s="89"/>
      <c r="N1329" s="17"/>
    </row>
    <row r="1330" spans="5:14" s="4" customFormat="1" ht="17.5" customHeight="1">
      <c r="E1330" s="89"/>
      <c r="F1330" s="89"/>
      <c r="G1330" s="89"/>
      <c r="H1330" s="89"/>
      <c r="I1330" s="89"/>
      <c r="J1330" s="89"/>
      <c r="K1330" s="89"/>
      <c r="L1330" s="89"/>
      <c r="M1330" s="89"/>
      <c r="N1330" s="17"/>
    </row>
    <row r="1331" spans="5:14" s="4" customFormat="1" ht="17.5" customHeight="1">
      <c r="E1331" s="89"/>
      <c r="F1331" s="89"/>
      <c r="G1331" s="89"/>
      <c r="H1331" s="89"/>
      <c r="I1331" s="89"/>
      <c r="J1331" s="89"/>
      <c r="K1331" s="89"/>
      <c r="L1331" s="89"/>
      <c r="M1331" s="89"/>
      <c r="N1331" s="17"/>
    </row>
    <row r="1332" spans="5:14" s="4" customFormat="1" ht="17.5" customHeight="1">
      <c r="E1332" s="89"/>
      <c r="F1332" s="89"/>
      <c r="G1332" s="89"/>
      <c r="H1332" s="89"/>
      <c r="I1332" s="89"/>
      <c r="J1332" s="89"/>
      <c r="K1332" s="89"/>
      <c r="L1332" s="89"/>
      <c r="M1332" s="89"/>
      <c r="N1332" s="17"/>
    </row>
    <row r="1333" spans="5:14" s="4" customFormat="1" ht="17.5" customHeight="1">
      <c r="E1333" s="89"/>
      <c r="F1333" s="89"/>
      <c r="G1333" s="89"/>
      <c r="H1333" s="89"/>
      <c r="I1333" s="89"/>
      <c r="J1333" s="89"/>
      <c r="K1333" s="89"/>
      <c r="L1333" s="89"/>
      <c r="M1333" s="89"/>
      <c r="N1333" s="17"/>
    </row>
    <row r="1334" spans="5:14" s="4" customFormat="1" ht="17.5" customHeight="1">
      <c r="E1334" s="89"/>
      <c r="F1334" s="89"/>
      <c r="G1334" s="89"/>
      <c r="H1334" s="89"/>
      <c r="I1334" s="89"/>
      <c r="J1334" s="89"/>
      <c r="K1334" s="89"/>
      <c r="L1334" s="89"/>
      <c r="M1334" s="89"/>
      <c r="N1334" s="17"/>
    </row>
    <row r="1335" spans="5:14" s="4" customFormat="1" ht="17.5" customHeight="1">
      <c r="E1335" s="89"/>
      <c r="F1335" s="89"/>
      <c r="G1335" s="89"/>
      <c r="H1335" s="89"/>
      <c r="I1335" s="89"/>
      <c r="J1335" s="89"/>
      <c r="K1335" s="89"/>
      <c r="L1335" s="89"/>
      <c r="M1335" s="89"/>
      <c r="N1335" s="17"/>
    </row>
    <row r="1336" spans="5:14" s="4" customFormat="1" ht="17.5" customHeight="1">
      <c r="E1336" s="89"/>
      <c r="F1336" s="89"/>
      <c r="G1336" s="89"/>
      <c r="H1336" s="89"/>
      <c r="I1336" s="89"/>
      <c r="J1336" s="89"/>
      <c r="K1336" s="89"/>
      <c r="L1336" s="89"/>
      <c r="M1336" s="89"/>
      <c r="N1336" s="17"/>
    </row>
    <row r="1337" spans="5:14" s="4" customFormat="1" ht="17.5" customHeight="1">
      <c r="E1337" s="89"/>
      <c r="F1337" s="89"/>
      <c r="G1337" s="89"/>
      <c r="H1337" s="89"/>
      <c r="I1337" s="89"/>
      <c r="J1337" s="89"/>
      <c r="K1337" s="89"/>
      <c r="L1337" s="89"/>
      <c r="M1337" s="89"/>
      <c r="N1337" s="17"/>
    </row>
    <row r="1338" spans="5:14" s="4" customFormat="1" ht="17.5" customHeight="1">
      <c r="E1338" s="89"/>
      <c r="F1338" s="89"/>
      <c r="G1338" s="89"/>
      <c r="H1338" s="89"/>
      <c r="I1338" s="89"/>
      <c r="J1338" s="89"/>
      <c r="K1338" s="89"/>
      <c r="L1338" s="89"/>
      <c r="M1338" s="89"/>
      <c r="N1338" s="17"/>
    </row>
    <row r="1339" spans="5:14" s="4" customFormat="1" ht="17.5" customHeight="1">
      <c r="E1339" s="89"/>
      <c r="F1339" s="89"/>
      <c r="G1339" s="89"/>
      <c r="H1339" s="89"/>
      <c r="I1339" s="89"/>
      <c r="J1339" s="89"/>
      <c r="K1339" s="89"/>
      <c r="L1339" s="89"/>
      <c r="M1339" s="89"/>
      <c r="N1339" s="17"/>
    </row>
    <row r="1340" spans="5:14" s="4" customFormat="1" ht="17.5" customHeight="1">
      <c r="E1340" s="89"/>
      <c r="F1340" s="89"/>
      <c r="G1340" s="89"/>
      <c r="H1340" s="89"/>
      <c r="I1340" s="89"/>
      <c r="J1340" s="89"/>
      <c r="K1340" s="89"/>
      <c r="L1340" s="89"/>
      <c r="M1340" s="89"/>
      <c r="N1340" s="17"/>
    </row>
    <row r="1341" spans="5:14" s="4" customFormat="1" ht="17.5" customHeight="1">
      <c r="E1341" s="89"/>
      <c r="F1341" s="89"/>
      <c r="G1341" s="89"/>
      <c r="H1341" s="89"/>
      <c r="I1341" s="89"/>
      <c r="J1341" s="89"/>
      <c r="K1341" s="89"/>
      <c r="L1341" s="89"/>
      <c r="M1341" s="89"/>
      <c r="N1341" s="17"/>
    </row>
    <row r="1342" spans="5:14" s="4" customFormat="1" ht="17.5" customHeight="1">
      <c r="E1342" s="89"/>
      <c r="F1342" s="89"/>
      <c r="G1342" s="89"/>
      <c r="H1342" s="89"/>
      <c r="I1342" s="89"/>
      <c r="J1342" s="89"/>
      <c r="K1342" s="89"/>
      <c r="L1342" s="89"/>
      <c r="M1342" s="89"/>
      <c r="N1342" s="17"/>
    </row>
    <row r="1343" spans="5:14" s="4" customFormat="1" ht="17.5" customHeight="1">
      <c r="E1343" s="89"/>
      <c r="F1343" s="89"/>
      <c r="G1343" s="89"/>
      <c r="H1343" s="89"/>
      <c r="I1343" s="89"/>
      <c r="J1343" s="89"/>
      <c r="K1343" s="89"/>
      <c r="L1343" s="89"/>
      <c r="M1343" s="89"/>
      <c r="N1343" s="17"/>
    </row>
    <row r="1344" spans="5:14" s="4" customFormat="1" ht="17.5" customHeight="1">
      <c r="E1344" s="89"/>
      <c r="F1344" s="89"/>
      <c r="G1344" s="89"/>
      <c r="H1344" s="89"/>
      <c r="I1344" s="89"/>
      <c r="J1344" s="89"/>
      <c r="K1344" s="89"/>
      <c r="L1344" s="89"/>
      <c r="M1344" s="89"/>
      <c r="N1344" s="17"/>
    </row>
    <row r="1345" spans="5:14" s="4" customFormat="1" ht="17.5" customHeight="1">
      <c r="E1345" s="89"/>
      <c r="F1345" s="89"/>
      <c r="G1345" s="89"/>
      <c r="H1345" s="89"/>
      <c r="I1345" s="89"/>
      <c r="J1345" s="89"/>
      <c r="K1345" s="89"/>
      <c r="L1345" s="89"/>
      <c r="M1345" s="89"/>
      <c r="N1345" s="17"/>
    </row>
    <row r="1346" spans="5:14" s="4" customFormat="1" ht="17.5" customHeight="1">
      <c r="E1346" s="89"/>
      <c r="F1346" s="89"/>
      <c r="G1346" s="89"/>
      <c r="H1346" s="89"/>
      <c r="I1346" s="89"/>
      <c r="J1346" s="89"/>
      <c r="K1346" s="89"/>
      <c r="L1346" s="89"/>
      <c r="M1346" s="89"/>
      <c r="N1346" s="17"/>
    </row>
    <row r="1347" spans="5:14" s="4" customFormat="1" ht="17.5" customHeight="1">
      <c r="E1347" s="89"/>
      <c r="F1347" s="89"/>
      <c r="G1347" s="89"/>
      <c r="H1347" s="89"/>
      <c r="I1347" s="89"/>
      <c r="J1347" s="89"/>
      <c r="K1347" s="89"/>
      <c r="L1347" s="89"/>
      <c r="M1347" s="89"/>
      <c r="N1347" s="17"/>
    </row>
    <row r="1348" spans="5:14" s="4" customFormat="1" ht="17.5" customHeight="1">
      <c r="E1348" s="89"/>
      <c r="F1348" s="89"/>
      <c r="G1348" s="89"/>
      <c r="H1348" s="89"/>
      <c r="I1348" s="89"/>
      <c r="J1348" s="89"/>
      <c r="K1348" s="89"/>
      <c r="L1348" s="89"/>
      <c r="M1348" s="89"/>
      <c r="N1348" s="17"/>
    </row>
    <row r="1349" spans="5:14" s="4" customFormat="1" ht="17.5" customHeight="1">
      <c r="E1349" s="89"/>
      <c r="F1349" s="89"/>
      <c r="G1349" s="89"/>
      <c r="H1349" s="89"/>
      <c r="I1349" s="89"/>
      <c r="J1349" s="89"/>
      <c r="K1349" s="89"/>
      <c r="L1349" s="89"/>
      <c r="M1349" s="89"/>
      <c r="N1349" s="17"/>
    </row>
    <row r="1350" spans="5:14" s="4" customFormat="1" ht="17.5" customHeight="1">
      <c r="E1350" s="89"/>
      <c r="F1350" s="89"/>
      <c r="G1350" s="89"/>
      <c r="H1350" s="89"/>
      <c r="I1350" s="89"/>
      <c r="J1350" s="89"/>
      <c r="K1350" s="89"/>
      <c r="L1350" s="89"/>
      <c r="M1350" s="89"/>
      <c r="N1350" s="17"/>
    </row>
    <row r="1351" spans="5:14" s="4" customFormat="1" ht="17.5" customHeight="1">
      <c r="E1351" s="89"/>
      <c r="F1351" s="89"/>
      <c r="G1351" s="89"/>
      <c r="H1351" s="89"/>
      <c r="I1351" s="89"/>
      <c r="J1351" s="89"/>
      <c r="K1351" s="89"/>
      <c r="L1351" s="89"/>
      <c r="M1351" s="89"/>
      <c r="N1351" s="17"/>
    </row>
    <row r="1352" spans="5:14" s="4" customFormat="1" ht="17.5" customHeight="1">
      <c r="E1352" s="89"/>
      <c r="F1352" s="89"/>
      <c r="G1352" s="89"/>
      <c r="H1352" s="89"/>
      <c r="I1352" s="89"/>
      <c r="J1352" s="89"/>
      <c r="K1352" s="89"/>
      <c r="L1352" s="89"/>
      <c r="M1352" s="89"/>
      <c r="N1352" s="17"/>
    </row>
    <row r="1353" spans="5:14" s="4" customFormat="1" ht="17.5" customHeight="1">
      <c r="E1353" s="89"/>
      <c r="F1353" s="89"/>
      <c r="G1353" s="89"/>
      <c r="H1353" s="89"/>
      <c r="I1353" s="89"/>
      <c r="J1353" s="89"/>
      <c r="K1353" s="89"/>
      <c r="L1353" s="89"/>
      <c r="M1353" s="89"/>
      <c r="N1353" s="17"/>
    </row>
    <row r="1354" spans="5:14" s="4" customFormat="1" ht="17.5" customHeight="1">
      <c r="E1354" s="89"/>
      <c r="F1354" s="89"/>
      <c r="G1354" s="89"/>
      <c r="H1354" s="89"/>
      <c r="I1354" s="89"/>
      <c r="J1354" s="89"/>
      <c r="K1354" s="89"/>
      <c r="L1354" s="89"/>
      <c r="M1354" s="89"/>
      <c r="N1354" s="17"/>
    </row>
    <row r="1355" spans="5:14" s="4" customFormat="1" ht="17.5" customHeight="1">
      <c r="E1355" s="89"/>
      <c r="F1355" s="89"/>
      <c r="G1355" s="89"/>
      <c r="H1355" s="89"/>
      <c r="I1355" s="89"/>
      <c r="J1355" s="89"/>
      <c r="K1355" s="89"/>
      <c r="L1355" s="89"/>
      <c r="M1355" s="89"/>
      <c r="N1355" s="17"/>
    </row>
    <row r="1356" spans="5:14" s="4" customFormat="1" ht="17.5" customHeight="1">
      <c r="E1356" s="89"/>
      <c r="F1356" s="89"/>
      <c r="G1356" s="89"/>
      <c r="H1356" s="89"/>
      <c r="I1356" s="89"/>
      <c r="J1356" s="89"/>
      <c r="K1356" s="89"/>
      <c r="L1356" s="89"/>
      <c r="M1356" s="89"/>
      <c r="N1356" s="17"/>
    </row>
    <row r="1357" spans="5:14" s="4" customFormat="1" ht="17.5" customHeight="1">
      <c r="E1357" s="89"/>
      <c r="F1357" s="89"/>
      <c r="G1357" s="89"/>
      <c r="H1357" s="89"/>
      <c r="I1357" s="89"/>
      <c r="J1357" s="89"/>
      <c r="K1357" s="89"/>
      <c r="L1357" s="89"/>
      <c r="M1357" s="89"/>
      <c r="N1357" s="17"/>
    </row>
    <row r="1358" spans="5:14" s="4" customFormat="1" ht="17.5" customHeight="1">
      <c r="E1358" s="89"/>
      <c r="F1358" s="89"/>
      <c r="G1358" s="89"/>
      <c r="H1358" s="89"/>
      <c r="I1358" s="89"/>
      <c r="J1358" s="89"/>
      <c r="K1358" s="89"/>
      <c r="L1358" s="89"/>
      <c r="M1358" s="89"/>
      <c r="N1358" s="17"/>
    </row>
    <row r="1359" spans="5:14" s="4" customFormat="1" ht="17.5" customHeight="1">
      <c r="E1359" s="89"/>
      <c r="F1359" s="89"/>
      <c r="G1359" s="89"/>
      <c r="H1359" s="89"/>
      <c r="I1359" s="89"/>
      <c r="J1359" s="89"/>
      <c r="K1359" s="89"/>
      <c r="L1359" s="89"/>
      <c r="M1359" s="89"/>
      <c r="N1359" s="17"/>
    </row>
    <row r="1360" spans="5:14" s="4" customFormat="1" ht="17.5" customHeight="1">
      <c r="E1360" s="89"/>
      <c r="F1360" s="89"/>
      <c r="G1360" s="89"/>
      <c r="H1360" s="89"/>
      <c r="I1360" s="89"/>
      <c r="J1360" s="89"/>
      <c r="K1360" s="89"/>
      <c r="L1360" s="89"/>
      <c r="M1360" s="89"/>
      <c r="N1360" s="17"/>
    </row>
    <row r="1361" spans="5:14" s="4" customFormat="1" ht="17.5" customHeight="1">
      <c r="E1361" s="89"/>
      <c r="F1361" s="89"/>
      <c r="G1361" s="89"/>
      <c r="H1361" s="89"/>
      <c r="I1361" s="89"/>
      <c r="J1361" s="89"/>
      <c r="K1361" s="89"/>
      <c r="L1361" s="89"/>
      <c r="M1361" s="89"/>
      <c r="N1361" s="17"/>
    </row>
    <row r="1362" spans="5:14" s="4" customFormat="1" ht="17.5" customHeight="1">
      <c r="E1362" s="89"/>
      <c r="F1362" s="89"/>
      <c r="G1362" s="89"/>
      <c r="H1362" s="89"/>
      <c r="I1362" s="89"/>
      <c r="J1362" s="89"/>
      <c r="K1362" s="89"/>
      <c r="L1362" s="89"/>
      <c r="M1362" s="89"/>
      <c r="N1362" s="17"/>
    </row>
    <row r="1363" spans="5:14" s="4" customFormat="1" ht="17.5" customHeight="1">
      <c r="E1363" s="89"/>
      <c r="F1363" s="89"/>
      <c r="G1363" s="89"/>
      <c r="H1363" s="89"/>
      <c r="I1363" s="89"/>
      <c r="J1363" s="89"/>
      <c r="K1363" s="89"/>
      <c r="L1363" s="89"/>
      <c r="M1363" s="89"/>
      <c r="N1363" s="17"/>
    </row>
    <row r="1364" spans="5:14" s="4" customFormat="1" ht="17.5" customHeight="1">
      <c r="E1364" s="89"/>
      <c r="F1364" s="89"/>
      <c r="G1364" s="89"/>
      <c r="H1364" s="89"/>
      <c r="I1364" s="89"/>
      <c r="J1364" s="89"/>
      <c r="K1364" s="89"/>
      <c r="L1364" s="89"/>
      <c r="M1364" s="89"/>
      <c r="N1364" s="17"/>
    </row>
    <row r="1365" spans="5:14" s="4" customFormat="1" ht="17.5" customHeight="1">
      <c r="E1365" s="89"/>
      <c r="F1365" s="89"/>
      <c r="G1365" s="89"/>
      <c r="H1365" s="89"/>
      <c r="I1365" s="89"/>
      <c r="J1365" s="89"/>
      <c r="K1365" s="89"/>
      <c r="L1365" s="89"/>
      <c r="M1365" s="89"/>
      <c r="N1365" s="17"/>
    </row>
    <row r="1366" spans="5:14" s="4" customFormat="1" ht="17.5" customHeight="1">
      <c r="E1366" s="89"/>
      <c r="F1366" s="89"/>
      <c r="G1366" s="89"/>
      <c r="H1366" s="89"/>
      <c r="I1366" s="89"/>
      <c r="J1366" s="89"/>
      <c r="K1366" s="89"/>
      <c r="L1366" s="89"/>
      <c r="M1366" s="89"/>
      <c r="N1366" s="17"/>
    </row>
    <row r="1367" spans="5:14" s="4" customFormat="1" ht="17.5" customHeight="1">
      <c r="E1367" s="89"/>
      <c r="F1367" s="89"/>
      <c r="G1367" s="89"/>
      <c r="H1367" s="89"/>
      <c r="I1367" s="89"/>
      <c r="J1367" s="89"/>
      <c r="K1367" s="89"/>
      <c r="L1367" s="89"/>
      <c r="M1367" s="89"/>
      <c r="N1367" s="17"/>
    </row>
    <row r="1368" spans="5:14" s="4" customFormat="1" ht="17.5" customHeight="1">
      <c r="E1368" s="89"/>
      <c r="F1368" s="89"/>
      <c r="G1368" s="89"/>
      <c r="H1368" s="89"/>
      <c r="I1368" s="89"/>
      <c r="J1368" s="89"/>
      <c r="K1368" s="89"/>
      <c r="L1368" s="89"/>
      <c r="M1368" s="89"/>
      <c r="N1368" s="17"/>
    </row>
    <row r="1369" spans="5:14" s="4" customFormat="1" ht="17.5" customHeight="1">
      <c r="E1369" s="89"/>
      <c r="F1369" s="89"/>
      <c r="G1369" s="89"/>
      <c r="H1369" s="89"/>
      <c r="I1369" s="89"/>
      <c r="J1369" s="89"/>
      <c r="K1369" s="89"/>
      <c r="L1369" s="89"/>
      <c r="M1369" s="89"/>
      <c r="N1369" s="17"/>
    </row>
    <row r="1370" spans="5:14" s="4" customFormat="1" ht="17.5" customHeight="1">
      <c r="E1370" s="89"/>
      <c r="F1370" s="89"/>
      <c r="G1370" s="89"/>
      <c r="H1370" s="89"/>
      <c r="I1370" s="89"/>
      <c r="J1370" s="89"/>
      <c r="K1370" s="89"/>
      <c r="L1370" s="89"/>
      <c r="M1370" s="89"/>
      <c r="N1370" s="17"/>
    </row>
    <row r="1371" spans="5:14" s="4" customFormat="1" ht="17.5" customHeight="1">
      <c r="E1371" s="89"/>
      <c r="F1371" s="89"/>
      <c r="G1371" s="89"/>
      <c r="H1371" s="89"/>
      <c r="I1371" s="89"/>
      <c r="J1371" s="89"/>
      <c r="K1371" s="89"/>
      <c r="L1371" s="89"/>
      <c r="M1371" s="89"/>
      <c r="N1371" s="17"/>
    </row>
    <row r="1372" spans="5:14" s="4" customFormat="1" ht="17.5" customHeight="1">
      <c r="E1372" s="89"/>
      <c r="F1372" s="89"/>
      <c r="G1372" s="89"/>
      <c r="H1372" s="89"/>
      <c r="I1372" s="89"/>
      <c r="J1372" s="89"/>
      <c r="K1372" s="89"/>
      <c r="L1372" s="89"/>
      <c r="M1372" s="89"/>
      <c r="N1372" s="17"/>
    </row>
    <row r="1373" spans="5:14" s="4" customFormat="1" ht="17.5" customHeight="1">
      <c r="E1373" s="89"/>
      <c r="F1373" s="89"/>
      <c r="G1373" s="89"/>
      <c r="H1373" s="89"/>
      <c r="I1373" s="89"/>
      <c r="J1373" s="89"/>
      <c r="K1373" s="89"/>
      <c r="L1373" s="89"/>
      <c r="M1373" s="89"/>
      <c r="N1373" s="17"/>
    </row>
    <row r="1374" spans="5:14" s="4" customFormat="1" ht="17.5" customHeight="1">
      <c r="E1374" s="89"/>
      <c r="F1374" s="89"/>
      <c r="G1374" s="89"/>
      <c r="H1374" s="89"/>
      <c r="I1374" s="89"/>
      <c r="J1374" s="89"/>
      <c r="K1374" s="89"/>
      <c r="L1374" s="89"/>
      <c r="M1374" s="89"/>
      <c r="N1374" s="17"/>
    </row>
    <row r="1375" spans="5:14" s="4" customFormat="1" ht="17.5" customHeight="1">
      <c r="E1375" s="89"/>
      <c r="F1375" s="89"/>
      <c r="G1375" s="89"/>
      <c r="H1375" s="89"/>
      <c r="I1375" s="89"/>
      <c r="J1375" s="89"/>
      <c r="K1375" s="89"/>
      <c r="L1375" s="89"/>
      <c r="M1375" s="89"/>
      <c r="N1375" s="17"/>
    </row>
    <row r="1376" spans="5:14" s="4" customFormat="1" ht="17.5" customHeight="1">
      <c r="E1376" s="89"/>
      <c r="F1376" s="89"/>
      <c r="G1376" s="89"/>
      <c r="H1376" s="89"/>
      <c r="I1376" s="89"/>
      <c r="J1376" s="89"/>
      <c r="K1376" s="89"/>
      <c r="L1376" s="89"/>
      <c r="M1376" s="89"/>
      <c r="N1376" s="17"/>
    </row>
    <row r="1377" spans="5:14" s="4" customFormat="1" ht="17.5" customHeight="1">
      <c r="E1377" s="89"/>
      <c r="F1377" s="89"/>
      <c r="G1377" s="89"/>
      <c r="H1377" s="89"/>
      <c r="I1377" s="89"/>
      <c r="J1377" s="89"/>
      <c r="K1377" s="89"/>
      <c r="L1377" s="89"/>
      <c r="M1377" s="89"/>
      <c r="N1377" s="17"/>
    </row>
    <row r="1378" spans="5:14" s="4" customFormat="1" ht="17.5" customHeight="1">
      <c r="E1378" s="89"/>
      <c r="F1378" s="89"/>
      <c r="G1378" s="89"/>
      <c r="H1378" s="89"/>
      <c r="I1378" s="89"/>
      <c r="J1378" s="89"/>
      <c r="K1378" s="89"/>
      <c r="L1378" s="89"/>
      <c r="M1378" s="89"/>
      <c r="N1378" s="17"/>
    </row>
    <row r="1379" spans="5:14" s="4" customFormat="1" ht="17.5" customHeight="1">
      <c r="E1379" s="89"/>
      <c r="F1379" s="89"/>
      <c r="G1379" s="89"/>
      <c r="H1379" s="89"/>
      <c r="I1379" s="89"/>
      <c r="J1379" s="89"/>
      <c r="K1379" s="89"/>
      <c r="L1379" s="89"/>
      <c r="M1379" s="89"/>
      <c r="N1379" s="17"/>
    </row>
    <row r="1380" spans="5:14" s="4" customFormat="1" ht="17.5" customHeight="1">
      <c r="E1380" s="89"/>
      <c r="F1380" s="89"/>
      <c r="G1380" s="89"/>
      <c r="H1380" s="89"/>
      <c r="I1380" s="89"/>
      <c r="J1380" s="89"/>
      <c r="K1380" s="89"/>
      <c r="L1380" s="89"/>
      <c r="M1380" s="89"/>
      <c r="N1380" s="17"/>
    </row>
    <row r="1381" spans="5:14" s="4" customFormat="1" ht="17.5" customHeight="1">
      <c r="E1381" s="89"/>
      <c r="F1381" s="89"/>
      <c r="G1381" s="89"/>
      <c r="H1381" s="89"/>
      <c r="I1381" s="89"/>
      <c r="J1381" s="89"/>
      <c r="K1381" s="89"/>
      <c r="L1381" s="89"/>
      <c r="M1381" s="89"/>
      <c r="N1381" s="17"/>
    </row>
    <row r="1382" spans="5:14" s="4" customFormat="1" ht="17.5" customHeight="1">
      <c r="E1382" s="89"/>
      <c r="F1382" s="89"/>
      <c r="G1382" s="89"/>
      <c r="H1382" s="89"/>
      <c r="I1382" s="89"/>
      <c r="J1382" s="89"/>
      <c r="K1382" s="89"/>
      <c r="L1382" s="89"/>
      <c r="M1382" s="89"/>
      <c r="N1382" s="17"/>
    </row>
    <row r="1383" spans="5:14" s="4" customFormat="1" ht="17.5" customHeight="1">
      <c r="E1383" s="89"/>
      <c r="F1383" s="89"/>
      <c r="G1383" s="89"/>
      <c r="H1383" s="89"/>
      <c r="I1383" s="89"/>
      <c r="J1383" s="89"/>
      <c r="K1383" s="89"/>
      <c r="L1383" s="89"/>
      <c r="M1383" s="89"/>
      <c r="N1383" s="17"/>
    </row>
    <row r="1384" spans="5:14" s="4" customFormat="1" ht="17.5" customHeight="1">
      <c r="E1384" s="89"/>
      <c r="F1384" s="89"/>
      <c r="G1384" s="89"/>
      <c r="H1384" s="89"/>
      <c r="I1384" s="89"/>
      <c r="J1384" s="89"/>
      <c r="K1384" s="89"/>
      <c r="L1384" s="89"/>
      <c r="M1384" s="89"/>
      <c r="N1384" s="17"/>
    </row>
    <row r="1385" spans="5:14" s="4" customFormat="1" ht="17.5" customHeight="1">
      <c r="E1385" s="89"/>
      <c r="F1385" s="89"/>
      <c r="G1385" s="89"/>
      <c r="H1385" s="89"/>
      <c r="I1385" s="89"/>
      <c r="J1385" s="89"/>
      <c r="K1385" s="89"/>
      <c r="L1385" s="89"/>
      <c r="M1385" s="89"/>
      <c r="N1385" s="17"/>
    </row>
    <row r="1386" spans="5:14" s="4" customFormat="1" ht="17.5" customHeight="1">
      <c r="E1386" s="89"/>
      <c r="F1386" s="89"/>
      <c r="G1386" s="89"/>
      <c r="H1386" s="89"/>
      <c r="I1386" s="89"/>
      <c r="J1386" s="89"/>
      <c r="K1386" s="89"/>
      <c r="L1386" s="89"/>
      <c r="M1386" s="89"/>
      <c r="N1386" s="17"/>
    </row>
    <row r="1387" spans="5:14" s="4" customFormat="1" ht="17.5" customHeight="1">
      <c r="E1387" s="89"/>
      <c r="F1387" s="89"/>
      <c r="G1387" s="89"/>
      <c r="H1387" s="89"/>
      <c r="I1387" s="89"/>
      <c r="J1387" s="89"/>
      <c r="K1387" s="89"/>
      <c r="L1387" s="89"/>
      <c r="M1387" s="89"/>
      <c r="N1387" s="17"/>
    </row>
    <row r="1388" spans="5:14" s="4" customFormat="1" ht="17.5" customHeight="1">
      <c r="E1388" s="89"/>
      <c r="F1388" s="89"/>
      <c r="G1388" s="89"/>
      <c r="H1388" s="89"/>
      <c r="I1388" s="89"/>
      <c r="J1388" s="89"/>
      <c r="K1388" s="89"/>
      <c r="L1388" s="89"/>
      <c r="M1388" s="89"/>
      <c r="N1388" s="17"/>
    </row>
    <row r="1389" spans="5:14" s="4" customFormat="1" ht="17.5" customHeight="1">
      <c r="E1389" s="89"/>
      <c r="F1389" s="89"/>
      <c r="G1389" s="89"/>
      <c r="H1389" s="89"/>
      <c r="I1389" s="89"/>
      <c r="J1389" s="89"/>
      <c r="K1389" s="89"/>
      <c r="L1389" s="89"/>
      <c r="M1389" s="89"/>
      <c r="N1389" s="17"/>
    </row>
    <row r="1390" spans="5:14" s="4" customFormat="1" ht="17.5" customHeight="1">
      <c r="E1390" s="89"/>
      <c r="F1390" s="89"/>
      <c r="G1390" s="89"/>
      <c r="H1390" s="89"/>
      <c r="I1390" s="89"/>
      <c r="J1390" s="89"/>
      <c r="K1390" s="89"/>
      <c r="L1390" s="89"/>
      <c r="M1390" s="89"/>
      <c r="N1390" s="17"/>
    </row>
    <row r="1391" spans="5:14" s="4" customFormat="1" ht="17.5" customHeight="1">
      <c r="E1391" s="89"/>
      <c r="F1391" s="89"/>
      <c r="G1391" s="89"/>
      <c r="H1391" s="89"/>
      <c r="I1391" s="89"/>
      <c r="J1391" s="89"/>
      <c r="K1391" s="89"/>
      <c r="L1391" s="89"/>
      <c r="M1391" s="89"/>
      <c r="N1391" s="17"/>
    </row>
    <row r="1392" spans="5:14" s="4" customFormat="1" ht="17.5" customHeight="1">
      <c r="E1392" s="89"/>
      <c r="F1392" s="89"/>
      <c r="G1392" s="89"/>
      <c r="H1392" s="89"/>
      <c r="I1392" s="89"/>
      <c r="J1392" s="89"/>
      <c r="K1392" s="89"/>
      <c r="L1392" s="89"/>
      <c r="M1392" s="89"/>
      <c r="N1392" s="17"/>
    </row>
    <row r="1393" spans="5:14" s="4" customFormat="1" ht="17.5" customHeight="1">
      <c r="E1393" s="89"/>
      <c r="F1393" s="89"/>
      <c r="G1393" s="89"/>
      <c r="H1393" s="89"/>
      <c r="I1393" s="89"/>
      <c r="J1393" s="89"/>
      <c r="K1393" s="89"/>
      <c r="L1393" s="89"/>
      <c r="M1393" s="89"/>
      <c r="N1393" s="17"/>
    </row>
    <row r="1394" spans="5:14" s="4" customFormat="1" ht="17.5" customHeight="1">
      <c r="E1394" s="89"/>
      <c r="F1394" s="89"/>
      <c r="G1394" s="89"/>
      <c r="H1394" s="89"/>
      <c r="I1394" s="89"/>
      <c r="J1394" s="89"/>
      <c r="K1394" s="89"/>
      <c r="L1394" s="89"/>
      <c r="M1394" s="89"/>
      <c r="N1394" s="17"/>
    </row>
    <row r="1395" spans="5:14" s="5" customFormat="1" ht="17.5" customHeight="1">
      <c r="E1395" s="90"/>
      <c r="F1395" s="90"/>
      <c r="G1395" s="90"/>
      <c r="H1395" s="90"/>
      <c r="I1395" s="90"/>
      <c r="J1395" s="90"/>
      <c r="K1395" s="90"/>
      <c r="L1395" s="90"/>
      <c r="M1395" s="90"/>
      <c r="N1395" s="18"/>
    </row>
    <row r="1396" spans="5:14" s="5" customFormat="1" ht="17.5" customHeight="1">
      <c r="E1396" s="90"/>
      <c r="F1396" s="90"/>
      <c r="G1396" s="90"/>
      <c r="H1396" s="90"/>
      <c r="I1396" s="90"/>
      <c r="J1396" s="90"/>
      <c r="K1396" s="90"/>
      <c r="L1396" s="90"/>
      <c r="M1396" s="90"/>
      <c r="N1396" s="18"/>
    </row>
    <row r="1397" spans="5:14" s="5" customFormat="1" ht="17.5" customHeight="1">
      <c r="E1397" s="90"/>
      <c r="F1397" s="90"/>
      <c r="G1397" s="90"/>
      <c r="H1397" s="90"/>
      <c r="I1397" s="90"/>
      <c r="J1397" s="90"/>
      <c r="K1397" s="90"/>
      <c r="L1397" s="90"/>
      <c r="M1397" s="90"/>
      <c r="N1397" s="18"/>
    </row>
    <row r="1398" spans="5:14" s="5" customFormat="1" ht="17.5" customHeight="1">
      <c r="E1398" s="90"/>
      <c r="F1398" s="90"/>
      <c r="G1398" s="90"/>
      <c r="H1398" s="90"/>
      <c r="I1398" s="90"/>
      <c r="J1398" s="90"/>
      <c r="K1398" s="90"/>
      <c r="L1398" s="90"/>
      <c r="M1398" s="90"/>
      <c r="N1398" s="18"/>
    </row>
    <row r="1399" spans="5:14" s="5" customFormat="1" ht="17.5" customHeight="1">
      <c r="E1399" s="90"/>
      <c r="F1399" s="90"/>
      <c r="G1399" s="90"/>
      <c r="H1399" s="90"/>
      <c r="I1399" s="90"/>
      <c r="J1399" s="90"/>
      <c r="K1399" s="90"/>
      <c r="L1399" s="90"/>
      <c r="M1399" s="90"/>
      <c r="N1399" s="18"/>
    </row>
    <row r="1400" spans="5:14" s="5" customFormat="1" ht="17.5" customHeight="1">
      <c r="E1400" s="90"/>
      <c r="F1400" s="90"/>
      <c r="G1400" s="90"/>
      <c r="H1400" s="90"/>
      <c r="I1400" s="90"/>
      <c r="J1400" s="90"/>
      <c r="K1400" s="90"/>
      <c r="L1400" s="90"/>
      <c r="M1400" s="90"/>
      <c r="N1400" s="18"/>
    </row>
    <row r="1401" spans="5:14" s="5" customFormat="1" ht="17.5" customHeight="1">
      <c r="E1401" s="90"/>
      <c r="F1401" s="90"/>
      <c r="G1401" s="90"/>
      <c r="H1401" s="90"/>
      <c r="I1401" s="90"/>
      <c r="J1401" s="90"/>
      <c r="K1401" s="90"/>
      <c r="L1401" s="90"/>
      <c r="M1401" s="90"/>
      <c r="N1401" s="18"/>
    </row>
    <row r="1402" spans="5:14" s="5" customFormat="1" ht="17.5" customHeight="1">
      <c r="E1402" s="90"/>
      <c r="F1402" s="90"/>
      <c r="G1402" s="90"/>
      <c r="H1402" s="90"/>
      <c r="I1402" s="90"/>
      <c r="J1402" s="90"/>
      <c r="K1402" s="90"/>
      <c r="L1402" s="90"/>
      <c r="M1402" s="90"/>
      <c r="N1402" s="18"/>
    </row>
    <row r="1403" spans="5:14" s="5" customFormat="1" ht="17.5" customHeight="1">
      <c r="E1403" s="90"/>
      <c r="F1403" s="90"/>
      <c r="G1403" s="90"/>
      <c r="H1403" s="90"/>
      <c r="I1403" s="90"/>
      <c r="J1403" s="90"/>
      <c r="K1403" s="90"/>
      <c r="L1403" s="90"/>
      <c r="M1403" s="90"/>
      <c r="N1403" s="18"/>
    </row>
    <row r="1404" spans="5:14" s="5" customFormat="1" ht="17.5" customHeight="1">
      <c r="E1404" s="90"/>
      <c r="F1404" s="90"/>
      <c r="G1404" s="90"/>
      <c r="H1404" s="90"/>
      <c r="I1404" s="90"/>
      <c r="J1404" s="90"/>
      <c r="K1404" s="90"/>
      <c r="L1404" s="90"/>
      <c r="M1404" s="90"/>
      <c r="N1404" s="18"/>
    </row>
    <row r="1405" spans="5:14" s="5" customFormat="1" ht="17.5" customHeight="1">
      <c r="E1405" s="90"/>
      <c r="F1405" s="90"/>
      <c r="G1405" s="90"/>
      <c r="H1405" s="90"/>
      <c r="I1405" s="90"/>
      <c r="J1405" s="90"/>
      <c r="K1405" s="90"/>
      <c r="L1405" s="90"/>
      <c r="M1405" s="90"/>
      <c r="N1405" s="18"/>
    </row>
    <row r="1406" spans="5:14" s="5" customFormat="1" ht="17.5" customHeight="1">
      <c r="E1406" s="90"/>
      <c r="F1406" s="90"/>
      <c r="G1406" s="90"/>
      <c r="H1406" s="90"/>
      <c r="I1406" s="90"/>
      <c r="J1406" s="90"/>
      <c r="K1406" s="90"/>
      <c r="L1406" s="90"/>
      <c r="M1406" s="90"/>
      <c r="N1406" s="18"/>
    </row>
    <row r="1407" spans="5:14" s="5" customFormat="1" ht="17.5" customHeight="1">
      <c r="E1407" s="90"/>
      <c r="F1407" s="90"/>
      <c r="G1407" s="90"/>
      <c r="H1407" s="90"/>
      <c r="I1407" s="90"/>
      <c r="J1407" s="90"/>
      <c r="K1407" s="90"/>
      <c r="L1407" s="90"/>
      <c r="M1407" s="90"/>
      <c r="N1407" s="18"/>
    </row>
    <row r="1408" spans="5:14" s="5" customFormat="1" ht="17.5" customHeight="1">
      <c r="E1408" s="90"/>
      <c r="F1408" s="90"/>
      <c r="G1408" s="90"/>
      <c r="H1408" s="90"/>
      <c r="I1408" s="90"/>
      <c r="J1408" s="90"/>
      <c r="K1408" s="90"/>
      <c r="L1408" s="90"/>
      <c r="M1408" s="90"/>
      <c r="N1408" s="18"/>
    </row>
    <row r="1409" spans="5:14" s="5" customFormat="1" ht="17.5" customHeight="1">
      <c r="E1409" s="90"/>
      <c r="F1409" s="90"/>
      <c r="G1409" s="90"/>
      <c r="H1409" s="90"/>
      <c r="I1409" s="90"/>
      <c r="J1409" s="90"/>
      <c r="K1409" s="90"/>
      <c r="L1409" s="90"/>
      <c r="M1409" s="90"/>
      <c r="N1409" s="18"/>
    </row>
    <row r="1410" spans="5:14" s="5" customFormat="1" ht="17.5" customHeight="1">
      <c r="E1410" s="90"/>
      <c r="F1410" s="90"/>
      <c r="G1410" s="90"/>
      <c r="H1410" s="90"/>
      <c r="I1410" s="90"/>
      <c r="J1410" s="90"/>
      <c r="K1410" s="90"/>
      <c r="L1410" s="90"/>
      <c r="M1410" s="90"/>
      <c r="N1410" s="18"/>
    </row>
    <row r="1411" spans="5:14" s="5" customFormat="1" ht="17.5" customHeight="1">
      <c r="E1411" s="90"/>
      <c r="F1411" s="90"/>
      <c r="G1411" s="90"/>
      <c r="H1411" s="90"/>
      <c r="I1411" s="90"/>
      <c r="J1411" s="90"/>
      <c r="K1411" s="90"/>
      <c r="L1411" s="90"/>
      <c r="M1411" s="90"/>
      <c r="N1411" s="18"/>
    </row>
    <row r="1412" spans="5:14" s="5" customFormat="1" ht="17.5" customHeight="1">
      <c r="E1412" s="90"/>
      <c r="F1412" s="90"/>
      <c r="G1412" s="90"/>
      <c r="H1412" s="90"/>
      <c r="I1412" s="90"/>
      <c r="J1412" s="90"/>
      <c r="K1412" s="90"/>
      <c r="L1412" s="90"/>
      <c r="M1412" s="90"/>
      <c r="N1412" s="18"/>
    </row>
    <row r="1413" spans="5:14" s="5" customFormat="1" ht="17.5" customHeight="1">
      <c r="E1413" s="90"/>
      <c r="F1413" s="90"/>
      <c r="G1413" s="90"/>
      <c r="H1413" s="90"/>
      <c r="I1413" s="90"/>
      <c r="J1413" s="90"/>
      <c r="K1413" s="90"/>
      <c r="L1413" s="90"/>
      <c r="M1413" s="90"/>
      <c r="N1413" s="18"/>
    </row>
    <row r="1414" spans="5:14" s="5" customFormat="1" ht="17.5" customHeight="1">
      <c r="E1414" s="90"/>
      <c r="F1414" s="90"/>
      <c r="G1414" s="90"/>
      <c r="H1414" s="90"/>
      <c r="I1414" s="90"/>
      <c r="J1414" s="90"/>
      <c r="K1414" s="90"/>
      <c r="L1414" s="90"/>
      <c r="M1414" s="90"/>
      <c r="N1414" s="18"/>
    </row>
    <row r="1415" spans="5:14" s="5" customFormat="1" ht="17.5" customHeight="1">
      <c r="E1415" s="90"/>
      <c r="F1415" s="90"/>
      <c r="G1415" s="90"/>
      <c r="H1415" s="90"/>
      <c r="I1415" s="90"/>
      <c r="J1415" s="90"/>
      <c r="K1415" s="90"/>
      <c r="L1415" s="90"/>
      <c r="M1415" s="90"/>
      <c r="N1415" s="18"/>
    </row>
    <row r="1416" spans="5:14" s="5" customFormat="1" ht="17.5" customHeight="1">
      <c r="E1416" s="90"/>
      <c r="F1416" s="90"/>
      <c r="G1416" s="90"/>
      <c r="H1416" s="90"/>
      <c r="I1416" s="90"/>
      <c r="J1416" s="90"/>
      <c r="K1416" s="90"/>
      <c r="L1416" s="90"/>
      <c r="M1416" s="90"/>
      <c r="N1416" s="18"/>
    </row>
    <row r="1417" spans="5:14" s="5" customFormat="1" ht="17.5" customHeight="1">
      <c r="E1417" s="90"/>
      <c r="F1417" s="90"/>
      <c r="G1417" s="90"/>
      <c r="H1417" s="90"/>
      <c r="I1417" s="90"/>
      <c r="J1417" s="90"/>
      <c r="K1417" s="90"/>
      <c r="L1417" s="90"/>
      <c r="M1417" s="90"/>
      <c r="N1417" s="18"/>
    </row>
    <row r="1418" spans="5:14" s="5" customFormat="1" ht="17.5" customHeight="1">
      <c r="E1418" s="90"/>
      <c r="F1418" s="90"/>
      <c r="G1418" s="90"/>
      <c r="H1418" s="90"/>
      <c r="I1418" s="90"/>
      <c r="J1418" s="90"/>
      <c r="K1418" s="90"/>
      <c r="L1418" s="90"/>
      <c r="M1418" s="90"/>
      <c r="N1418" s="18"/>
    </row>
    <row r="1419" spans="5:14" s="5" customFormat="1" ht="17.5" customHeight="1">
      <c r="E1419" s="90"/>
      <c r="F1419" s="90"/>
      <c r="G1419" s="90"/>
      <c r="H1419" s="90"/>
      <c r="I1419" s="90"/>
      <c r="J1419" s="90"/>
      <c r="K1419" s="90"/>
      <c r="L1419" s="90"/>
      <c r="M1419" s="90"/>
      <c r="N1419" s="18"/>
    </row>
    <row r="1420" spans="5:14" s="5" customFormat="1" ht="17.5" customHeight="1">
      <c r="E1420" s="90"/>
      <c r="F1420" s="90"/>
      <c r="G1420" s="90"/>
      <c r="H1420" s="90"/>
      <c r="I1420" s="90"/>
      <c r="J1420" s="90"/>
      <c r="K1420" s="90"/>
      <c r="L1420" s="90"/>
      <c r="M1420" s="90"/>
      <c r="N1420" s="18"/>
    </row>
    <row r="1421" spans="5:14" s="5" customFormat="1" ht="17.5" customHeight="1">
      <c r="E1421" s="90"/>
      <c r="F1421" s="90"/>
      <c r="G1421" s="90"/>
      <c r="H1421" s="90"/>
      <c r="I1421" s="90"/>
      <c r="J1421" s="90"/>
      <c r="K1421" s="90"/>
      <c r="L1421" s="90"/>
      <c r="M1421" s="90"/>
      <c r="N1421" s="18"/>
    </row>
    <row r="1422" spans="5:14" s="5" customFormat="1" ht="17.5" customHeight="1">
      <c r="E1422" s="90"/>
      <c r="F1422" s="90"/>
      <c r="G1422" s="90"/>
      <c r="H1422" s="90"/>
      <c r="I1422" s="90"/>
      <c r="J1422" s="90"/>
      <c r="K1422" s="90"/>
      <c r="L1422" s="90"/>
      <c r="M1422" s="90"/>
      <c r="N1422" s="18"/>
    </row>
    <row r="1423" spans="5:14" s="5" customFormat="1" ht="17.5" customHeight="1">
      <c r="E1423" s="90"/>
      <c r="F1423" s="90"/>
      <c r="G1423" s="90"/>
      <c r="H1423" s="90"/>
      <c r="I1423" s="90"/>
      <c r="J1423" s="90"/>
      <c r="K1423" s="90"/>
      <c r="L1423" s="90"/>
      <c r="M1423" s="90"/>
      <c r="N1423" s="18"/>
    </row>
    <row r="1424" spans="5:14" s="5" customFormat="1" ht="17.5" customHeight="1">
      <c r="E1424" s="90"/>
      <c r="F1424" s="90"/>
      <c r="G1424" s="90"/>
      <c r="H1424" s="90"/>
      <c r="I1424" s="90"/>
      <c r="J1424" s="90"/>
      <c r="K1424" s="90"/>
      <c r="L1424" s="90"/>
      <c r="M1424" s="90"/>
      <c r="N1424" s="18"/>
    </row>
    <row r="1425" spans="5:14" s="5" customFormat="1" ht="17.5" customHeight="1">
      <c r="E1425" s="90"/>
      <c r="F1425" s="90"/>
      <c r="G1425" s="90"/>
      <c r="H1425" s="90"/>
      <c r="I1425" s="90"/>
      <c r="J1425" s="90"/>
      <c r="K1425" s="90"/>
      <c r="L1425" s="90"/>
      <c r="M1425" s="90"/>
      <c r="N1425" s="18"/>
    </row>
    <row r="1426" spans="5:14" s="5" customFormat="1" ht="17.5" customHeight="1">
      <c r="E1426" s="90"/>
      <c r="F1426" s="90"/>
      <c r="G1426" s="90"/>
      <c r="H1426" s="90"/>
      <c r="I1426" s="90"/>
      <c r="J1426" s="90"/>
      <c r="K1426" s="90"/>
      <c r="L1426" s="90"/>
      <c r="M1426" s="90"/>
      <c r="N1426" s="18"/>
    </row>
    <row r="1427" spans="5:14" s="5" customFormat="1" ht="17.5" customHeight="1">
      <c r="E1427" s="90"/>
      <c r="F1427" s="90"/>
      <c r="G1427" s="90"/>
      <c r="H1427" s="90"/>
      <c r="I1427" s="90"/>
      <c r="J1427" s="90"/>
      <c r="K1427" s="90"/>
      <c r="L1427" s="90"/>
      <c r="M1427" s="90"/>
      <c r="N1427" s="18"/>
    </row>
    <row r="1428" spans="5:14" s="5" customFormat="1" ht="17.5" customHeight="1">
      <c r="E1428" s="90"/>
      <c r="F1428" s="90"/>
      <c r="G1428" s="90"/>
      <c r="H1428" s="90"/>
      <c r="I1428" s="90"/>
      <c r="J1428" s="90"/>
      <c r="K1428" s="90"/>
      <c r="L1428" s="90"/>
      <c r="M1428" s="90"/>
      <c r="N1428" s="18"/>
    </row>
    <row r="1429" spans="5:14" s="5" customFormat="1" ht="17.5" customHeight="1">
      <c r="E1429" s="90"/>
      <c r="F1429" s="90"/>
      <c r="G1429" s="90"/>
      <c r="H1429" s="90"/>
      <c r="I1429" s="90"/>
      <c r="J1429" s="90"/>
      <c r="K1429" s="90"/>
      <c r="L1429" s="90"/>
      <c r="M1429" s="90"/>
      <c r="N1429" s="18"/>
    </row>
    <row r="1430" spans="5:14" s="5" customFormat="1" ht="17.5" customHeight="1">
      <c r="E1430" s="90"/>
      <c r="F1430" s="90"/>
      <c r="G1430" s="90"/>
      <c r="H1430" s="90"/>
      <c r="I1430" s="90"/>
      <c r="J1430" s="90"/>
      <c r="K1430" s="90"/>
      <c r="L1430" s="90"/>
      <c r="M1430" s="90"/>
      <c r="N1430" s="18"/>
    </row>
    <row r="1431" spans="5:14" s="5" customFormat="1" ht="17.5" customHeight="1">
      <c r="E1431" s="90"/>
      <c r="F1431" s="90"/>
      <c r="G1431" s="90"/>
      <c r="H1431" s="90"/>
      <c r="I1431" s="90"/>
      <c r="J1431" s="90"/>
      <c r="K1431" s="90"/>
      <c r="L1431" s="90"/>
      <c r="M1431" s="90"/>
      <c r="N1431" s="18"/>
    </row>
    <row r="1432" spans="5:14" s="5" customFormat="1" ht="17.5" customHeight="1">
      <c r="E1432" s="90"/>
      <c r="F1432" s="90"/>
      <c r="G1432" s="90"/>
      <c r="H1432" s="90"/>
      <c r="I1432" s="90"/>
      <c r="J1432" s="90"/>
      <c r="K1432" s="90"/>
      <c r="L1432" s="90"/>
      <c r="M1432" s="90"/>
      <c r="N1432" s="18"/>
    </row>
    <row r="1433" spans="5:14" s="5" customFormat="1" ht="17.5" customHeight="1">
      <c r="E1433" s="90"/>
      <c r="F1433" s="90"/>
      <c r="G1433" s="90"/>
      <c r="H1433" s="90"/>
      <c r="I1433" s="90"/>
      <c r="J1433" s="90"/>
      <c r="K1433" s="90"/>
      <c r="L1433" s="90"/>
      <c r="M1433" s="90"/>
      <c r="N1433" s="18"/>
    </row>
    <row r="1434" spans="5:14" s="5" customFormat="1" ht="17.5" customHeight="1">
      <c r="E1434" s="90"/>
      <c r="F1434" s="90"/>
      <c r="G1434" s="90"/>
      <c r="H1434" s="90"/>
      <c r="I1434" s="90"/>
      <c r="J1434" s="90"/>
      <c r="K1434" s="90"/>
      <c r="L1434" s="90"/>
      <c r="M1434" s="90"/>
      <c r="N1434" s="18"/>
    </row>
    <row r="1435" spans="5:14" s="5" customFormat="1" ht="17.5" customHeight="1">
      <c r="E1435" s="90"/>
      <c r="F1435" s="90"/>
      <c r="G1435" s="90"/>
      <c r="H1435" s="90"/>
      <c r="I1435" s="90"/>
      <c r="J1435" s="90"/>
      <c r="K1435" s="90"/>
      <c r="L1435" s="90"/>
      <c r="M1435" s="90"/>
      <c r="N1435" s="18"/>
    </row>
    <row r="1436" spans="5:14" s="5" customFormat="1" ht="17.5" customHeight="1">
      <c r="E1436" s="90"/>
      <c r="F1436" s="90"/>
      <c r="G1436" s="90"/>
      <c r="H1436" s="90"/>
      <c r="I1436" s="90"/>
      <c r="J1436" s="90"/>
      <c r="K1436" s="90"/>
      <c r="L1436" s="90"/>
      <c r="M1436" s="90"/>
      <c r="N1436" s="18"/>
    </row>
    <row r="1437" spans="5:14" s="5" customFormat="1" ht="17.5" customHeight="1">
      <c r="E1437" s="90"/>
      <c r="F1437" s="90"/>
      <c r="G1437" s="90"/>
      <c r="H1437" s="90"/>
      <c r="I1437" s="90"/>
      <c r="J1437" s="90"/>
      <c r="K1437" s="90"/>
      <c r="L1437" s="90"/>
      <c r="M1437" s="90"/>
      <c r="N1437" s="18"/>
    </row>
    <row r="1438" spans="5:14" s="5" customFormat="1" ht="17.5" customHeight="1">
      <c r="E1438" s="90"/>
      <c r="F1438" s="90"/>
      <c r="G1438" s="90"/>
      <c r="H1438" s="90"/>
      <c r="I1438" s="90"/>
      <c r="J1438" s="90"/>
      <c r="K1438" s="90"/>
      <c r="L1438" s="90"/>
      <c r="M1438" s="90"/>
      <c r="N1438" s="18"/>
    </row>
    <row r="1439" spans="5:14" s="5" customFormat="1" ht="17.5" customHeight="1">
      <c r="E1439" s="90"/>
      <c r="F1439" s="90"/>
      <c r="G1439" s="90"/>
      <c r="H1439" s="90"/>
      <c r="I1439" s="90"/>
      <c r="J1439" s="90"/>
      <c r="K1439" s="90"/>
      <c r="L1439" s="90"/>
      <c r="M1439" s="90"/>
      <c r="N1439" s="18"/>
    </row>
    <row r="1440" spans="5:14" s="5" customFormat="1" ht="17.5" customHeight="1">
      <c r="E1440" s="90"/>
      <c r="F1440" s="90"/>
      <c r="G1440" s="90"/>
      <c r="H1440" s="90"/>
      <c r="I1440" s="90"/>
      <c r="J1440" s="90"/>
      <c r="K1440" s="90"/>
      <c r="L1440" s="90"/>
      <c r="M1440" s="90"/>
      <c r="N1440" s="18"/>
    </row>
    <row r="1441" spans="5:14" s="5" customFormat="1" ht="17.5" customHeight="1">
      <c r="E1441" s="90"/>
      <c r="F1441" s="90"/>
      <c r="G1441" s="90"/>
      <c r="H1441" s="90"/>
      <c r="I1441" s="90"/>
      <c r="J1441" s="90"/>
      <c r="K1441" s="90"/>
      <c r="L1441" s="90"/>
      <c r="M1441" s="90"/>
      <c r="N1441" s="18"/>
    </row>
    <row r="1442" spans="5:14" s="5" customFormat="1" ht="17.5" customHeight="1">
      <c r="E1442" s="90"/>
      <c r="F1442" s="90"/>
      <c r="G1442" s="90"/>
      <c r="H1442" s="90"/>
      <c r="I1442" s="90"/>
      <c r="J1442" s="90"/>
      <c r="K1442" s="90"/>
      <c r="L1442" s="90"/>
      <c r="M1442" s="90"/>
      <c r="N1442" s="18"/>
    </row>
    <row r="1443" spans="5:14" s="5" customFormat="1" ht="17.5" customHeight="1">
      <c r="E1443" s="90"/>
      <c r="F1443" s="90"/>
      <c r="G1443" s="90"/>
      <c r="H1443" s="90"/>
      <c r="I1443" s="90"/>
      <c r="J1443" s="90"/>
      <c r="K1443" s="90"/>
      <c r="L1443" s="90"/>
      <c r="M1443" s="90"/>
      <c r="N1443" s="18"/>
    </row>
    <row r="1444" spans="5:14" s="5" customFormat="1" ht="17.5" customHeight="1">
      <c r="E1444" s="90"/>
      <c r="F1444" s="90"/>
      <c r="G1444" s="90"/>
      <c r="H1444" s="90"/>
      <c r="I1444" s="90"/>
      <c r="J1444" s="90"/>
      <c r="K1444" s="90"/>
      <c r="L1444" s="90"/>
      <c r="M1444" s="90"/>
      <c r="N1444" s="18"/>
    </row>
    <row r="1445" spans="5:14" s="5" customFormat="1" ht="17.5" customHeight="1">
      <c r="E1445" s="90"/>
      <c r="F1445" s="90"/>
      <c r="G1445" s="90"/>
      <c r="H1445" s="90"/>
      <c r="I1445" s="90"/>
      <c r="J1445" s="90"/>
      <c r="K1445" s="90"/>
      <c r="L1445" s="90"/>
      <c r="M1445" s="90"/>
      <c r="N1445" s="18"/>
    </row>
    <row r="1446" spans="5:14" s="5" customFormat="1" ht="17.5" customHeight="1">
      <c r="E1446" s="90"/>
      <c r="F1446" s="90"/>
      <c r="G1446" s="90"/>
      <c r="H1446" s="90"/>
      <c r="I1446" s="90"/>
      <c r="J1446" s="90"/>
      <c r="K1446" s="90"/>
      <c r="L1446" s="90"/>
      <c r="M1446" s="90"/>
      <c r="N1446" s="18"/>
    </row>
    <row r="1447" spans="5:14" s="5" customFormat="1" ht="17.5" customHeight="1">
      <c r="E1447" s="90"/>
      <c r="F1447" s="90"/>
      <c r="G1447" s="90"/>
      <c r="H1447" s="90"/>
      <c r="I1447" s="90"/>
      <c r="J1447" s="90"/>
      <c r="K1447" s="90"/>
      <c r="L1447" s="90"/>
      <c r="M1447" s="90"/>
      <c r="N1447" s="18"/>
    </row>
    <row r="1448" spans="5:14" s="5" customFormat="1" ht="17.5" customHeight="1">
      <c r="E1448" s="90"/>
      <c r="F1448" s="90"/>
      <c r="G1448" s="90"/>
      <c r="H1448" s="90"/>
      <c r="I1448" s="90"/>
      <c r="J1448" s="90"/>
      <c r="K1448" s="90"/>
      <c r="L1448" s="90"/>
      <c r="M1448" s="90"/>
      <c r="N1448" s="18"/>
    </row>
    <row r="1449" spans="5:14" s="5" customFormat="1" ht="17.5" customHeight="1">
      <c r="E1449" s="90"/>
      <c r="F1449" s="90"/>
      <c r="G1449" s="90"/>
      <c r="H1449" s="90"/>
      <c r="I1449" s="90"/>
      <c r="J1449" s="90"/>
      <c r="K1449" s="90"/>
      <c r="L1449" s="90"/>
      <c r="M1449" s="90"/>
      <c r="N1449" s="18"/>
    </row>
    <row r="1450" spans="5:14" s="5" customFormat="1" ht="17.5" customHeight="1">
      <c r="E1450" s="90"/>
      <c r="F1450" s="90"/>
      <c r="G1450" s="90"/>
      <c r="H1450" s="90"/>
      <c r="I1450" s="90"/>
      <c r="J1450" s="90"/>
      <c r="K1450" s="90"/>
      <c r="L1450" s="90"/>
      <c r="M1450" s="90"/>
      <c r="N1450" s="18"/>
    </row>
    <row r="1451" spans="5:14" s="5" customFormat="1" ht="17.5" customHeight="1">
      <c r="E1451" s="90"/>
      <c r="F1451" s="90"/>
      <c r="G1451" s="90"/>
      <c r="H1451" s="90"/>
      <c r="I1451" s="90"/>
      <c r="J1451" s="90"/>
      <c r="K1451" s="90"/>
      <c r="L1451" s="90"/>
      <c r="M1451" s="90"/>
      <c r="N1451" s="18"/>
    </row>
    <row r="1452" spans="5:14" s="5" customFormat="1" ht="17.5" customHeight="1">
      <c r="E1452" s="90"/>
      <c r="F1452" s="90"/>
      <c r="G1452" s="90"/>
      <c r="H1452" s="90"/>
      <c r="I1452" s="90"/>
      <c r="J1452" s="90"/>
      <c r="K1452" s="90"/>
      <c r="L1452" s="90"/>
      <c r="M1452" s="90"/>
      <c r="N1452" s="18"/>
    </row>
    <row r="1453" spans="5:14" s="5" customFormat="1" ht="17.5" customHeight="1">
      <c r="E1453" s="90"/>
      <c r="F1453" s="90"/>
      <c r="G1453" s="90"/>
      <c r="H1453" s="90"/>
      <c r="I1453" s="90"/>
      <c r="J1453" s="90"/>
      <c r="K1453" s="90"/>
      <c r="L1453" s="90"/>
      <c r="M1453" s="90"/>
      <c r="N1453" s="18"/>
    </row>
    <row r="1454" spans="5:14" s="5" customFormat="1" ht="17.5" customHeight="1">
      <c r="E1454" s="90"/>
      <c r="F1454" s="90"/>
      <c r="G1454" s="90"/>
      <c r="H1454" s="90"/>
      <c r="I1454" s="90"/>
      <c r="J1454" s="90"/>
      <c r="K1454" s="90"/>
      <c r="L1454" s="90"/>
      <c r="M1454" s="90"/>
      <c r="N1454" s="18"/>
    </row>
    <row r="1455" spans="5:14" s="5" customFormat="1" ht="17.5" customHeight="1">
      <c r="E1455" s="90"/>
      <c r="F1455" s="90"/>
      <c r="G1455" s="90"/>
      <c r="H1455" s="90"/>
      <c r="I1455" s="90"/>
      <c r="J1455" s="90"/>
      <c r="K1455" s="90"/>
      <c r="L1455" s="90"/>
      <c r="M1455" s="90"/>
      <c r="N1455" s="18"/>
    </row>
    <row r="1456" spans="5:14" s="5" customFormat="1" ht="17.5" customHeight="1">
      <c r="E1456" s="90"/>
      <c r="F1456" s="90"/>
      <c r="G1456" s="90"/>
      <c r="H1456" s="90"/>
      <c r="I1456" s="90"/>
      <c r="J1456" s="90"/>
      <c r="K1456" s="90"/>
      <c r="L1456" s="90"/>
      <c r="M1456" s="90"/>
      <c r="N1456" s="18"/>
    </row>
    <row r="1457" spans="5:14" s="5" customFormat="1" ht="17.5" customHeight="1">
      <c r="E1457" s="90"/>
      <c r="F1457" s="90"/>
      <c r="G1457" s="90"/>
      <c r="H1457" s="90"/>
      <c r="I1457" s="90"/>
      <c r="J1457" s="90"/>
      <c r="K1457" s="90"/>
      <c r="L1457" s="90"/>
      <c r="M1457" s="90"/>
      <c r="N1457" s="18"/>
    </row>
    <row r="1458" spans="5:14" s="5" customFormat="1" ht="17.5" customHeight="1">
      <c r="E1458" s="90"/>
      <c r="F1458" s="90"/>
      <c r="G1458" s="90"/>
      <c r="H1458" s="90"/>
      <c r="I1458" s="90"/>
      <c r="J1458" s="90"/>
      <c r="K1458" s="90"/>
      <c r="L1458" s="90"/>
      <c r="M1458" s="90"/>
      <c r="N1458" s="18"/>
    </row>
    <row r="1459" spans="5:14" s="5" customFormat="1" ht="17.5" customHeight="1">
      <c r="E1459" s="90"/>
      <c r="F1459" s="90"/>
      <c r="G1459" s="90"/>
      <c r="H1459" s="90"/>
      <c r="I1459" s="90"/>
      <c r="J1459" s="90"/>
      <c r="K1459" s="90"/>
      <c r="L1459" s="90"/>
      <c r="M1459" s="90"/>
      <c r="N1459" s="18"/>
    </row>
    <row r="1460" spans="5:14" s="5" customFormat="1" ht="17.5" customHeight="1">
      <c r="E1460" s="90"/>
      <c r="F1460" s="90"/>
      <c r="G1460" s="90"/>
      <c r="H1460" s="90"/>
      <c r="I1460" s="90"/>
      <c r="J1460" s="90"/>
      <c r="K1460" s="90"/>
      <c r="L1460" s="90"/>
      <c r="M1460" s="90"/>
      <c r="N1460" s="18"/>
    </row>
    <row r="1461" spans="5:14" s="5" customFormat="1" ht="17.5" customHeight="1">
      <c r="E1461" s="90"/>
      <c r="F1461" s="90"/>
      <c r="G1461" s="90"/>
      <c r="H1461" s="90"/>
      <c r="I1461" s="90"/>
      <c r="J1461" s="90"/>
      <c r="K1461" s="90"/>
      <c r="L1461" s="90"/>
      <c r="M1461" s="90"/>
      <c r="N1461" s="18"/>
    </row>
    <row r="1462" spans="5:14" s="5" customFormat="1" ht="17.5" customHeight="1">
      <c r="E1462" s="90"/>
      <c r="F1462" s="90"/>
      <c r="G1462" s="90"/>
      <c r="H1462" s="90"/>
      <c r="I1462" s="90"/>
      <c r="J1462" s="90"/>
      <c r="K1462" s="90"/>
      <c r="L1462" s="90"/>
      <c r="M1462" s="90"/>
      <c r="N1462" s="18"/>
    </row>
    <row r="1463" spans="5:14" s="5" customFormat="1" ht="17.5" customHeight="1">
      <c r="E1463" s="90"/>
      <c r="F1463" s="90"/>
      <c r="G1463" s="90"/>
      <c r="H1463" s="90"/>
      <c r="I1463" s="90"/>
      <c r="J1463" s="90"/>
      <c r="K1463" s="90"/>
      <c r="L1463" s="90"/>
      <c r="M1463" s="90"/>
      <c r="N1463" s="18"/>
    </row>
    <row r="1464" spans="5:14" s="5" customFormat="1" ht="17.5" customHeight="1">
      <c r="E1464" s="90"/>
      <c r="F1464" s="90"/>
      <c r="G1464" s="90"/>
      <c r="H1464" s="90"/>
      <c r="I1464" s="90"/>
      <c r="J1464" s="90"/>
      <c r="K1464" s="90"/>
      <c r="L1464" s="90"/>
      <c r="M1464" s="90"/>
      <c r="N1464" s="18"/>
    </row>
    <row r="1465" spans="5:14" s="5" customFormat="1" ht="17.5" customHeight="1">
      <c r="E1465" s="90"/>
      <c r="F1465" s="90"/>
      <c r="G1465" s="90"/>
      <c r="H1465" s="90"/>
      <c r="I1465" s="90"/>
      <c r="J1465" s="90"/>
      <c r="K1465" s="90"/>
      <c r="L1465" s="90"/>
      <c r="M1465" s="90"/>
      <c r="N1465" s="18"/>
    </row>
    <row r="1466" spans="5:14" s="5" customFormat="1" ht="17.5" customHeight="1">
      <c r="E1466" s="90"/>
      <c r="F1466" s="90"/>
      <c r="G1466" s="90"/>
      <c r="H1466" s="90"/>
      <c r="I1466" s="90"/>
      <c r="J1466" s="90"/>
      <c r="K1466" s="90"/>
      <c r="L1466" s="90"/>
      <c r="M1466" s="90"/>
      <c r="N1466" s="18"/>
    </row>
    <row r="1467" spans="5:14" s="5" customFormat="1" ht="17.5" customHeight="1">
      <c r="E1467" s="90"/>
      <c r="F1467" s="90"/>
      <c r="G1467" s="90"/>
      <c r="H1467" s="90"/>
      <c r="I1467" s="90"/>
      <c r="J1467" s="90"/>
      <c r="K1467" s="90"/>
      <c r="L1467" s="90"/>
      <c r="M1467" s="90"/>
      <c r="N1467" s="18"/>
    </row>
    <row r="1468" spans="5:14" s="5" customFormat="1" ht="17.5" customHeight="1">
      <c r="E1468" s="90"/>
      <c r="F1468" s="90"/>
      <c r="G1468" s="90"/>
      <c r="H1468" s="90"/>
      <c r="I1468" s="90"/>
      <c r="J1468" s="90"/>
      <c r="K1468" s="90"/>
      <c r="L1468" s="90"/>
      <c r="M1468" s="90"/>
      <c r="N1468" s="18"/>
    </row>
    <row r="1469" spans="5:14" s="5" customFormat="1" ht="17.5" customHeight="1">
      <c r="E1469" s="90"/>
      <c r="F1469" s="90"/>
      <c r="G1469" s="90"/>
      <c r="H1469" s="90"/>
      <c r="I1469" s="90"/>
      <c r="J1469" s="90"/>
      <c r="K1469" s="90"/>
      <c r="L1469" s="90"/>
      <c r="M1469" s="90"/>
      <c r="N1469" s="18"/>
    </row>
    <row r="1470" spans="5:14" s="5" customFormat="1" ht="17.5" customHeight="1">
      <c r="E1470" s="90"/>
      <c r="F1470" s="90"/>
      <c r="G1470" s="90"/>
      <c r="H1470" s="90"/>
      <c r="I1470" s="90"/>
      <c r="J1470" s="90"/>
      <c r="K1470" s="90"/>
      <c r="L1470" s="90"/>
      <c r="M1470" s="90"/>
      <c r="N1470" s="18"/>
    </row>
    <row r="1471" spans="5:14" s="5" customFormat="1" ht="17.5" customHeight="1">
      <c r="E1471" s="90"/>
      <c r="F1471" s="90"/>
      <c r="G1471" s="90"/>
      <c r="H1471" s="90"/>
      <c r="I1471" s="90"/>
      <c r="J1471" s="90"/>
      <c r="K1471" s="90"/>
      <c r="L1471" s="90"/>
      <c r="M1471" s="90"/>
      <c r="N1471" s="18"/>
    </row>
    <row r="1472" spans="5:14" s="5" customFormat="1" ht="17.5" customHeight="1">
      <c r="E1472" s="90"/>
      <c r="F1472" s="90"/>
      <c r="G1472" s="90"/>
      <c r="H1472" s="90"/>
      <c r="I1472" s="90"/>
      <c r="J1472" s="90"/>
      <c r="K1472" s="90"/>
      <c r="L1472" s="90"/>
      <c r="M1472" s="90"/>
      <c r="N1472" s="18"/>
    </row>
    <row r="1473" spans="5:14" s="5" customFormat="1" ht="17.5" customHeight="1">
      <c r="E1473" s="90"/>
      <c r="F1473" s="90"/>
      <c r="G1473" s="90"/>
      <c r="H1473" s="90"/>
      <c r="I1473" s="90"/>
      <c r="J1473" s="90"/>
      <c r="K1473" s="90"/>
      <c r="L1473" s="90"/>
      <c r="M1473" s="90"/>
      <c r="N1473" s="18"/>
    </row>
    <row r="1474" spans="5:14" s="5" customFormat="1" ht="17.5" customHeight="1">
      <c r="E1474" s="90"/>
      <c r="F1474" s="90"/>
      <c r="G1474" s="90"/>
      <c r="H1474" s="90"/>
      <c r="I1474" s="90"/>
      <c r="J1474" s="90"/>
      <c r="K1474" s="90"/>
      <c r="L1474" s="90"/>
      <c r="M1474" s="90"/>
      <c r="N1474" s="18"/>
    </row>
    <row r="1475" spans="5:14" s="5" customFormat="1" ht="17.5" customHeight="1">
      <c r="E1475" s="90"/>
      <c r="F1475" s="90"/>
      <c r="G1475" s="90"/>
      <c r="H1475" s="90"/>
      <c r="I1475" s="90"/>
      <c r="J1475" s="90"/>
      <c r="K1475" s="90"/>
      <c r="L1475" s="90"/>
      <c r="M1475" s="90"/>
      <c r="N1475" s="18"/>
    </row>
    <row r="1476" spans="5:14" s="5" customFormat="1" ht="17.5" customHeight="1">
      <c r="E1476" s="90"/>
      <c r="F1476" s="90"/>
      <c r="G1476" s="90"/>
      <c r="H1476" s="90"/>
      <c r="I1476" s="90"/>
      <c r="J1476" s="90"/>
      <c r="K1476" s="90"/>
      <c r="L1476" s="90"/>
      <c r="M1476" s="90"/>
      <c r="N1476" s="18"/>
    </row>
    <row r="1477" spans="5:14" s="5" customFormat="1" ht="17.5" customHeight="1">
      <c r="E1477" s="90"/>
      <c r="F1477" s="90"/>
      <c r="G1477" s="90"/>
      <c r="H1477" s="90"/>
      <c r="I1477" s="90"/>
      <c r="J1477" s="90"/>
      <c r="K1477" s="90"/>
      <c r="L1477" s="90"/>
      <c r="M1477" s="90"/>
      <c r="N1477" s="18"/>
    </row>
    <row r="1478" spans="5:14" s="5" customFormat="1" ht="17.5" customHeight="1">
      <c r="E1478" s="90"/>
      <c r="F1478" s="90"/>
      <c r="G1478" s="90"/>
      <c r="H1478" s="90"/>
      <c r="I1478" s="90"/>
      <c r="J1478" s="90"/>
      <c r="K1478" s="90"/>
      <c r="L1478" s="90"/>
      <c r="M1478" s="90"/>
      <c r="N1478" s="18"/>
    </row>
    <row r="1479" spans="5:14" s="5" customFormat="1" ht="17.5" customHeight="1">
      <c r="E1479" s="90"/>
      <c r="F1479" s="90"/>
      <c r="G1479" s="90"/>
      <c r="H1479" s="90"/>
      <c r="I1479" s="90"/>
      <c r="J1479" s="90"/>
      <c r="K1479" s="90"/>
      <c r="L1479" s="90"/>
      <c r="M1479" s="90"/>
      <c r="N1479" s="18"/>
    </row>
    <row r="1480" spans="5:14" s="5" customFormat="1" ht="17.5" customHeight="1">
      <c r="E1480" s="90"/>
      <c r="F1480" s="90"/>
      <c r="G1480" s="90"/>
      <c r="H1480" s="90"/>
      <c r="I1480" s="90"/>
      <c r="J1480" s="90"/>
      <c r="K1480" s="90"/>
      <c r="L1480" s="90"/>
      <c r="M1480" s="90"/>
      <c r="N1480" s="18"/>
    </row>
    <row r="1481" spans="5:14" s="5" customFormat="1" ht="17.5" customHeight="1">
      <c r="E1481" s="90"/>
      <c r="F1481" s="90"/>
      <c r="G1481" s="90"/>
      <c r="H1481" s="90"/>
      <c r="I1481" s="90"/>
      <c r="J1481" s="90"/>
      <c r="K1481" s="90"/>
      <c r="L1481" s="90"/>
      <c r="M1481" s="90"/>
      <c r="N1481" s="18"/>
    </row>
    <row r="1482" spans="5:14" s="5" customFormat="1" ht="17.5" customHeight="1">
      <c r="E1482" s="90"/>
      <c r="F1482" s="90"/>
      <c r="G1482" s="90"/>
      <c r="H1482" s="90"/>
      <c r="I1482" s="90"/>
      <c r="J1482" s="90"/>
      <c r="K1482" s="90"/>
      <c r="L1482" s="90"/>
      <c r="M1482" s="90"/>
      <c r="N1482" s="18"/>
    </row>
    <row r="1483" spans="5:14" s="5" customFormat="1" ht="17.5" customHeight="1">
      <c r="E1483" s="90"/>
      <c r="F1483" s="90"/>
      <c r="G1483" s="90"/>
      <c r="H1483" s="90"/>
      <c r="I1483" s="90"/>
      <c r="J1483" s="90"/>
      <c r="K1483" s="90"/>
      <c r="L1483" s="90"/>
      <c r="M1483" s="90"/>
      <c r="N1483" s="18"/>
    </row>
    <row r="1484" spans="5:14" s="5" customFormat="1" ht="17.5" customHeight="1">
      <c r="E1484" s="90"/>
      <c r="F1484" s="90"/>
      <c r="G1484" s="90"/>
      <c r="H1484" s="90"/>
      <c r="I1484" s="90"/>
      <c r="J1484" s="90"/>
      <c r="K1484" s="90"/>
      <c r="L1484" s="90"/>
      <c r="M1484" s="90"/>
      <c r="N1484" s="18"/>
    </row>
    <row r="1485" spans="5:14" s="5" customFormat="1" ht="17.5" customHeight="1">
      <c r="E1485" s="90"/>
      <c r="F1485" s="90"/>
      <c r="G1485" s="90"/>
      <c r="H1485" s="90"/>
      <c r="I1485" s="90"/>
      <c r="J1485" s="90"/>
      <c r="K1485" s="90"/>
      <c r="L1485" s="90"/>
      <c r="M1485" s="90"/>
      <c r="N1485" s="18"/>
    </row>
    <row r="1486" spans="5:14" s="5" customFormat="1" ht="17.5" customHeight="1">
      <c r="E1486" s="90"/>
      <c r="F1486" s="90"/>
      <c r="G1486" s="90"/>
      <c r="H1486" s="90"/>
      <c r="I1486" s="90"/>
      <c r="J1486" s="90"/>
      <c r="K1486" s="90"/>
      <c r="L1486" s="90"/>
      <c r="M1486" s="90"/>
      <c r="N1486" s="18"/>
    </row>
    <row r="1487" spans="5:14" s="5" customFormat="1" ht="17.5" customHeight="1">
      <c r="E1487" s="90"/>
      <c r="F1487" s="90"/>
      <c r="G1487" s="90"/>
      <c r="H1487" s="90"/>
      <c r="I1487" s="90"/>
      <c r="J1487" s="90"/>
      <c r="K1487" s="90"/>
      <c r="L1487" s="90"/>
      <c r="M1487" s="90"/>
      <c r="N1487" s="18"/>
    </row>
    <row r="1488" spans="5:14" s="5" customFormat="1" ht="17.5" customHeight="1">
      <c r="E1488" s="90"/>
      <c r="F1488" s="90"/>
      <c r="G1488" s="90"/>
      <c r="H1488" s="90"/>
      <c r="I1488" s="90"/>
      <c r="J1488" s="90"/>
      <c r="K1488" s="90"/>
      <c r="L1488" s="90"/>
      <c r="M1488" s="90"/>
      <c r="N1488" s="18"/>
    </row>
    <row r="1489" spans="5:14" s="5" customFormat="1" ht="17.5" customHeight="1">
      <c r="E1489" s="90"/>
      <c r="F1489" s="90"/>
      <c r="G1489" s="90"/>
      <c r="H1489" s="90"/>
      <c r="I1489" s="90"/>
      <c r="J1489" s="90"/>
      <c r="K1489" s="90"/>
      <c r="L1489" s="90"/>
      <c r="M1489" s="90"/>
      <c r="N1489" s="18"/>
    </row>
    <row r="1490" spans="5:14" s="5" customFormat="1" ht="17.5" customHeight="1">
      <c r="E1490" s="90"/>
      <c r="F1490" s="90"/>
      <c r="G1490" s="90"/>
      <c r="H1490" s="90"/>
      <c r="I1490" s="90"/>
      <c r="J1490" s="90"/>
      <c r="K1490" s="90"/>
      <c r="L1490" s="90"/>
      <c r="M1490" s="90"/>
      <c r="N1490" s="18"/>
    </row>
    <row r="1491" spans="5:14" s="5" customFormat="1" ht="17.5" customHeight="1">
      <c r="E1491" s="90"/>
      <c r="F1491" s="90"/>
      <c r="G1491" s="90"/>
      <c r="H1491" s="90"/>
      <c r="I1491" s="90"/>
      <c r="J1491" s="90"/>
      <c r="K1491" s="90"/>
      <c r="L1491" s="90"/>
      <c r="M1491" s="90"/>
      <c r="N1491" s="18"/>
    </row>
    <row r="1492" spans="5:14" s="5" customFormat="1" ht="17.5" customHeight="1">
      <c r="E1492" s="90"/>
      <c r="F1492" s="90"/>
      <c r="G1492" s="90"/>
      <c r="H1492" s="90"/>
      <c r="I1492" s="90"/>
      <c r="J1492" s="90"/>
      <c r="K1492" s="90"/>
      <c r="L1492" s="90"/>
      <c r="M1492" s="90"/>
      <c r="N1492" s="18"/>
    </row>
    <row r="1493" spans="5:14" s="5" customFormat="1" ht="17.5" customHeight="1">
      <c r="E1493" s="90"/>
      <c r="F1493" s="90"/>
      <c r="G1493" s="90"/>
      <c r="H1493" s="90"/>
      <c r="I1493" s="90"/>
      <c r="J1493" s="90"/>
      <c r="K1493" s="90"/>
      <c r="L1493" s="90"/>
      <c r="M1493" s="90"/>
      <c r="N1493" s="18"/>
    </row>
    <row r="1494" spans="5:14" s="5" customFormat="1" ht="17.5" customHeight="1">
      <c r="E1494" s="90"/>
      <c r="F1494" s="90"/>
      <c r="G1494" s="90"/>
      <c r="H1494" s="90"/>
      <c r="I1494" s="90"/>
      <c r="J1494" s="90"/>
      <c r="K1494" s="90"/>
      <c r="L1494" s="90"/>
      <c r="M1494" s="90"/>
      <c r="N1494" s="18"/>
    </row>
    <row r="1495" spans="5:14" s="5" customFormat="1" ht="17.5" customHeight="1">
      <c r="E1495" s="90"/>
      <c r="F1495" s="90"/>
      <c r="G1495" s="90"/>
      <c r="H1495" s="90"/>
      <c r="I1495" s="90"/>
      <c r="J1495" s="90"/>
      <c r="K1495" s="90"/>
      <c r="L1495" s="90"/>
      <c r="M1495" s="90"/>
      <c r="N1495" s="18"/>
    </row>
    <row r="1496" spans="5:14" s="5" customFormat="1" ht="17.5" customHeight="1">
      <c r="E1496" s="90"/>
      <c r="F1496" s="90"/>
      <c r="G1496" s="90"/>
      <c r="H1496" s="90"/>
      <c r="I1496" s="90"/>
      <c r="J1496" s="90"/>
      <c r="K1496" s="90"/>
      <c r="L1496" s="90"/>
      <c r="M1496" s="90"/>
      <c r="N1496" s="18"/>
    </row>
    <row r="1497" spans="5:14" s="5" customFormat="1" ht="17.5" customHeight="1">
      <c r="E1497" s="90"/>
      <c r="F1497" s="90"/>
      <c r="G1497" s="90"/>
      <c r="H1497" s="90"/>
      <c r="I1497" s="90"/>
      <c r="J1497" s="90"/>
      <c r="K1497" s="90"/>
      <c r="L1497" s="90"/>
      <c r="M1497" s="90"/>
      <c r="N1497" s="18"/>
    </row>
    <row r="1498" spans="5:14" s="5" customFormat="1" ht="17.5" customHeight="1">
      <c r="E1498" s="90"/>
      <c r="F1498" s="90"/>
      <c r="G1498" s="90"/>
      <c r="H1498" s="90"/>
      <c r="I1498" s="90"/>
      <c r="J1498" s="90"/>
      <c r="K1498" s="90"/>
      <c r="L1498" s="90"/>
      <c r="M1498" s="90"/>
      <c r="N1498" s="18"/>
    </row>
    <row r="1499" spans="5:14" s="5" customFormat="1" ht="17.5" customHeight="1">
      <c r="E1499" s="90"/>
      <c r="F1499" s="90"/>
      <c r="G1499" s="90"/>
      <c r="H1499" s="90"/>
      <c r="I1499" s="90"/>
      <c r="J1499" s="90"/>
      <c r="K1499" s="90"/>
      <c r="L1499" s="90"/>
      <c r="M1499" s="90"/>
      <c r="N1499" s="18"/>
    </row>
    <row r="1500" spans="5:14" s="5" customFormat="1" ht="17.5" customHeight="1">
      <c r="E1500" s="90"/>
      <c r="F1500" s="90"/>
      <c r="G1500" s="90"/>
      <c r="H1500" s="90"/>
      <c r="I1500" s="90"/>
      <c r="J1500" s="90"/>
      <c r="K1500" s="90"/>
      <c r="L1500" s="90"/>
      <c r="M1500" s="90"/>
      <c r="N1500" s="18"/>
    </row>
    <row r="1501" spans="5:14" s="5" customFormat="1" ht="17.5" customHeight="1">
      <c r="E1501" s="90"/>
      <c r="F1501" s="90"/>
      <c r="G1501" s="90"/>
      <c r="H1501" s="90"/>
      <c r="I1501" s="90"/>
      <c r="J1501" s="90"/>
      <c r="K1501" s="90"/>
      <c r="L1501" s="90"/>
      <c r="M1501" s="90"/>
      <c r="N1501" s="18"/>
    </row>
    <row r="1502" spans="5:14" s="5" customFormat="1" ht="17.5" customHeight="1">
      <c r="E1502" s="90"/>
      <c r="F1502" s="90"/>
      <c r="G1502" s="90"/>
      <c r="H1502" s="90"/>
      <c r="I1502" s="90"/>
      <c r="J1502" s="90"/>
      <c r="K1502" s="90"/>
      <c r="L1502" s="90"/>
      <c r="M1502" s="90"/>
      <c r="N1502" s="18"/>
    </row>
    <row r="1503" spans="5:14" s="5" customFormat="1" ht="17.5" customHeight="1">
      <c r="E1503" s="90"/>
      <c r="F1503" s="90"/>
      <c r="G1503" s="90"/>
      <c r="H1503" s="90"/>
      <c r="I1503" s="90"/>
      <c r="J1503" s="90"/>
      <c r="K1503" s="90"/>
      <c r="L1503" s="90"/>
      <c r="M1503" s="90"/>
      <c r="N1503" s="18"/>
    </row>
    <row r="1504" spans="5:14" s="5" customFormat="1" ht="17.5" customHeight="1">
      <c r="E1504" s="90"/>
      <c r="F1504" s="90"/>
      <c r="G1504" s="90"/>
      <c r="H1504" s="90"/>
      <c r="I1504" s="90"/>
      <c r="J1504" s="90"/>
      <c r="K1504" s="90"/>
      <c r="L1504" s="90"/>
      <c r="M1504" s="90"/>
      <c r="N1504" s="18"/>
    </row>
    <row r="1505" spans="5:14" s="5" customFormat="1" ht="17.5" customHeight="1">
      <c r="E1505" s="90"/>
      <c r="F1505" s="90"/>
      <c r="G1505" s="90"/>
      <c r="H1505" s="90"/>
      <c r="I1505" s="90"/>
      <c r="J1505" s="90"/>
      <c r="K1505" s="90"/>
      <c r="L1505" s="90"/>
      <c r="M1505" s="90"/>
      <c r="N1505" s="18"/>
    </row>
    <row r="1506" spans="5:14" s="5" customFormat="1" ht="17.5" customHeight="1">
      <c r="E1506" s="90"/>
      <c r="F1506" s="90"/>
      <c r="G1506" s="90"/>
      <c r="H1506" s="90"/>
      <c r="I1506" s="90"/>
      <c r="J1506" s="90"/>
      <c r="K1506" s="90"/>
      <c r="L1506" s="90"/>
      <c r="M1506" s="90"/>
      <c r="N1506" s="18"/>
    </row>
    <row r="1507" spans="5:14" s="5" customFormat="1" ht="17.5" customHeight="1">
      <c r="E1507" s="90"/>
      <c r="F1507" s="90"/>
      <c r="G1507" s="90"/>
      <c r="H1507" s="90"/>
      <c r="I1507" s="90"/>
      <c r="J1507" s="90"/>
      <c r="K1507" s="90"/>
      <c r="L1507" s="90"/>
      <c r="M1507" s="90"/>
      <c r="N1507" s="18"/>
    </row>
    <row r="1508" spans="5:14" s="5" customFormat="1" ht="17.5" customHeight="1">
      <c r="E1508" s="90"/>
      <c r="F1508" s="90"/>
      <c r="G1508" s="90"/>
      <c r="H1508" s="90"/>
      <c r="I1508" s="90"/>
      <c r="J1508" s="90"/>
      <c r="K1508" s="90"/>
      <c r="L1508" s="90"/>
      <c r="M1508" s="90"/>
      <c r="N1508" s="18"/>
    </row>
    <row r="1509" spans="5:14" s="5" customFormat="1" ht="17.5" customHeight="1">
      <c r="E1509" s="90"/>
      <c r="F1509" s="90"/>
      <c r="G1509" s="90"/>
      <c r="H1509" s="90"/>
      <c r="I1509" s="90"/>
      <c r="J1509" s="90"/>
      <c r="K1509" s="90"/>
      <c r="L1509" s="90"/>
      <c r="M1509" s="90"/>
      <c r="N1509" s="18"/>
    </row>
    <row r="1510" spans="5:14" s="5" customFormat="1" ht="17.5" customHeight="1">
      <c r="E1510" s="90"/>
      <c r="F1510" s="90"/>
      <c r="G1510" s="90"/>
      <c r="H1510" s="90"/>
      <c r="I1510" s="90"/>
      <c r="J1510" s="90"/>
      <c r="K1510" s="90"/>
      <c r="L1510" s="90"/>
      <c r="M1510" s="90"/>
      <c r="N1510" s="18"/>
    </row>
    <row r="1511" spans="5:14" s="5" customFormat="1" ht="17.5" customHeight="1">
      <c r="E1511" s="90"/>
      <c r="F1511" s="90"/>
      <c r="G1511" s="90"/>
      <c r="H1511" s="90"/>
      <c r="I1511" s="90"/>
      <c r="J1511" s="90"/>
      <c r="K1511" s="90"/>
      <c r="L1511" s="90"/>
      <c r="M1511" s="90"/>
      <c r="N1511" s="18"/>
    </row>
    <row r="1512" spans="5:14" s="5" customFormat="1" ht="17.5" customHeight="1">
      <c r="E1512" s="90"/>
      <c r="F1512" s="90"/>
      <c r="G1512" s="90"/>
      <c r="H1512" s="90"/>
      <c r="I1512" s="90"/>
      <c r="J1512" s="90"/>
      <c r="K1512" s="90"/>
      <c r="L1512" s="90"/>
      <c r="M1512" s="90"/>
      <c r="N1512" s="18"/>
    </row>
    <row r="1513" spans="5:14" s="5" customFormat="1" ht="17.5" customHeight="1">
      <c r="E1513" s="90"/>
      <c r="F1513" s="90"/>
      <c r="G1513" s="90"/>
      <c r="H1513" s="90"/>
      <c r="I1513" s="90"/>
      <c r="J1513" s="90"/>
      <c r="K1513" s="90"/>
      <c r="L1513" s="90"/>
      <c r="M1513" s="90"/>
      <c r="N1513" s="18"/>
    </row>
    <row r="1514" spans="5:14" s="5" customFormat="1" ht="17.5" customHeight="1">
      <c r="E1514" s="90"/>
      <c r="F1514" s="90"/>
      <c r="G1514" s="90"/>
      <c r="H1514" s="90"/>
      <c r="I1514" s="90"/>
      <c r="J1514" s="90"/>
      <c r="K1514" s="90"/>
      <c r="L1514" s="90"/>
      <c r="M1514" s="90"/>
      <c r="N1514" s="18"/>
    </row>
    <row r="1515" spans="5:14" s="5" customFormat="1" ht="17.5" customHeight="1">
      <c r="E1515" s="90"/>
      <c r="F1515" s="90"/>
      <c r="G1515" s="90"/>
      <c r="H1515" s="90"/>
      <c r="I1515" s="90"/>
      <c r="J1515" s="90"/>
      <c r="K1515" s="90"/>
      <c r="L1515" s="90"/>
      <c r="M1515" s="90"/>
      <c r="N1515" s="18"/>
    </row>
    <row r="1516" spans="5:14" s="5" customFormat="1" ht="17.5" customHeight="1">
      <c r="E1516" s="90"/>
      <c r="F1516" s="90"/>
      <c r="G1516" s="90"/>
      <c r="H1516" s="90"/>
      <c r="I1516" s="90"/>
      <c r="J1516" s="90"/>
      <c r="K1516" s="90"/>
      <c r="L1516" s="90"/>
      <c r="M1516" s="90"/>
      <c r="N1516" s="18"/>
    </row>
    <row r="1517" spans="5:14" s="5" customFormat="1" ht="17.5" customHeight="1">
      <c r="E1517" s="90"/>
      <c r="F1517" s="90"/>
      <c r="G1517" s="90"/>
      <c r="H1517" s="90"/>
      <c r="I1517" s="90"/>
      <c r="J1517" s="90"/>
      <c r="K1517" s="90"/>
      <c r="L1517" s="90"/>
      <c r="M1517" s="90"/>
      <c r="N1517" s="18"/>
    </row>
    <row r="1518" spans="5:14" s="5" customFormat="1" ht="17.5" customHeight="1">
      <c r="E1518" s="90"/>
      <c r="F1518" s="90"/>
      <c r="G1518" s="90"/>
      <c r="H1518" s="90"/>
      <c r="I1518" s="90"/>
      <c r="J1518" s="90"/>
      <c r="K1518" s="90"/>
      <c r="L1518" s="90"/>
      <c r="M1518" s="90"/>
      <c r="N1518" s="18"/>
    </row>
    <row r="1519" spans="5:14" s="5" customFormat="1" ht="17.5" customHeight="1">
      <c r="E1519" s="90"/>
      <c r="F1519" s="90"/>
      <c r="G1519" s="90"/>
      <c r="H1519" s="90"/>
      <c r="I1519" s="90"/>
      <c r="J1519" s="90"/>
      <c r="K1519" s="90"/>
      <c r="L1519" s="90"/>
      <c r="M1519" s="90"/>
      <c r="N1519" s="18"/>
    </row>
    <row r="1520" spans="5:14" s="5" customFormat="1" ht="17.5" customHeight="1">
      <c r="E1520" s="90"/>
      <c r="F1520" s="90"/>
      <c r="G1520" s="90"/>
      <c r="H1520" s="90"/>
      <c r="I1520" s="90"/>
      <c r="J1520" s="90"/>
      <c r="K1520" s="90"/>
      <c r="L1520" s="90"/>
      <c r="M1520" s="90"/>
      <c r="N1520" s="18"/>
    </row>
    <row r="1521" spans="5:14" s="5" customFormat="1" ht="17.5" customHeight="1">
      <c r="E1521" s="90"/>
      <c r="F1521" s="90"/>
      <c r="G1521" s="90"/>
      <c r="H1521" s="90"/>
      <c r="I1521" s="90"/>
      <c r="J1521" s="90"/>
      <c r="K1521" s="90"/>
      <c r="L1521" s="90"/>
      <c r="M1521" s="90"/>
      <c r="N1521" s="18"/>
    </row>
    <row r="1522" spans="5:14" s="5" customFormat="1" ht="17.5" customHeight="1">
      <c r="E1522" s="90"/>
      <c r="F1522" s="90"/>
      <c r="G1522" s="90"/>
      <c r="H1522" s="90"/>
      <c r="I1522" s="90"/>
      <c r="J1522" s="90"/>
      <c r="K1522" s="90"/>
      <c r="L1522" s="90"/>
      <c r="M1522" s="90"/>
      <c r="N1522" s="18"/>
    </row>
    <row r="1523" spans="5:14" s="5" customFormat="1" ht="17.5" customHeight="1">
      <c r="E1523" s="90"/>
      <c r="F1523" s="90"/>
      <c r="G1523" s="90"/>
      <c r="H1523" s="90"/>
      <c r="I1523" s="90"/>
      <c r="J1523" s="90"/>
      <c r="K1523" s="90"/>
      <c r="L1523" s="90"/>
      <c r="M1523" s="90"/>
      <c r="N1523" s="18"/>
    </row>
    <row r="1524" spans="5:14" s="5" customFormat="1" ht="17.5" customHeight="1">
      <c r="E1524" s="90"/>
      <c r="F1524" s="90"/>
      <c r="G1524" s="90"/>
      <c r="H1524" s="90"/>
      <c r="I1524" s="90"/>
      <c r="J1524" s="90"/>
      <c r="K1524" s="90"/>
      <c r="L1524" s="90"/>
      <c r="M1524" s="90"/>
      <c r="N1524" s="18"/>
    </row>
    <row r="1525" spans="5:14" s="5" customFormat="1" ht="17.5" customHeight="1">
      <c r="E1525" s="90"/>
      <c r="F1525" s="90"/>
      <c r="G1525" s="90"/>
      <c r="H1525" s="90"/>
      <c r="I1525" s="90"/>
      <c r="J1525" s="90"/>
      <c r="K1525" s="90"/>
      <c r="L1525" s="90"/>
      <c r="M1525" s="90"/>
      <c r="N1525" s="18"/>
    </row>
    <row r="1526" spans="5:14" s="5" customFormat="1" ht="17.5" customHeight="1">
      <c r="E1526" s="90"/>
      <c r="F1526" s="90"/>
      <c r="G1526" s="90"/>
      <c r="H1526" s="90"/>
      <c r="I1526" s="90"/>
      <c r="J1526" s="90"/>
      <c r="K1526" s="90"/>
      <c r="L1526" s="90"/>
      <c r="M1526" s="90"/>
      <c r="N1526" s="18"/>
    </row>
    <row r="1527" spans="5:14" s="5" customFormat="1" ht="17.5" customHeight="1">
      <c r="E1527" s="90"/>
      <c r="F1527" s="90"/>
      <c r="G1527" s="90"/>
      <c r="H1527" s="90"/>
      <c r="I1527" s="90"/>
      <c r="J1527" s="90"/>
      <c r="K1527" s="90"/>
      <c r="L1527" s="90"/>
      <c r="M1527" s="90"/>
      <c r="N1527" s="18"/>
    </row>
    <row r="1528" spans="5:14" s="5" customFormat="1" ht="17.5" customHeight="1">
      <c r="E1528" s="90"/>
      <c r="F1528" s="90"/>
      <c r="G1528" s="90"/>
      <c r="H1528" s="90"/>
      <c r="I1528" s="90"/>
      <c r="J1528" s="90"/>
      <c r="K1528" s="90"/>
      <c r="L1528" s="90"/>
      <c r="M1528" s="90"/>
      <c r="N1528" s="18"/>
    </row>
    <row r="1529" spans="5:14" s="5" customFormat="1" ht="17.5" customHeight="1">
      <c r="E1529" s="90"/>
      <c r="F1529" s="90"/>
      <c r="G1529" s="90"/>
      <c r="H1529" s="90"/>
      <c r="I1529" s="90"/>
      <c r="J1529" s="90"/>
      <c r="K1529" s="90"/>
      <c r="L1529" s="90"/>
      <c r="M1529" s="90"/>
      <c r="N1529" s="18"/>
    </row>
    <row r="1530" spans="5:14" s="5" customFormat="1" ht="17.5" customHeight="1">
      <c r="E1530" s="90"/>
      <c r="F1530" s="90"/>
      <c r="G1530" s="90"/>
      <c r="H1530" s="90"/>
      <c r="I1530" s="90"/>
      <c r="J1530" s="90"/>
      <c r="K1530" s="90"/>
      <c r="L1530" s="90"/>
      <c r="M1530" s="90"/>
      <c r="N1530" s="18"/>
    </row>
    <row r="1531" spans="5:14" s="5" customFormat="1" ht="17.5" customHeight="1">
      <c r="E1531" s="90"/>
      <c r="F1531" s="90"/>
      <c r="G1531" s="90"/>
      <c r="H1531" s="90"/>
      <c r="I1531" s="90"/>
      <c r="J1531" s="90"/>
      <c r="K1531" s="90"/>
      <c r="L1531" s="90"/>
      <c r="M1531" s="90"/>
      <c r="N1531" s="18"/>
    </row>
    <row r="1532" spans="5:14" s="5" customFormat="1" ht="17.5" customHeight="1">
      <c r="E1532" s="90"/>
      <c r="F1532" s="90"/>
      <c r="G1532" s="90"/>
      <c r="H1532" s="90"/>
      <c r="I1532" s="90"/>
      <c r="J1532" s="90"/>
      <c r="K1532" s="90"/>
      <c r="L1532" s="90"/>
      <c r="M1532" s="90"/>
      <c r="N1532" s="18"/>
    </row>
    <row r="1533" spans="5:14" s="5" customFormat="1" ht="17.5" customHeight="1">
      <c r="E1533" s="90"/>
      <c r="F1533" s="90"/>
      <c r="G1533" s="90"/>
      <c r="H1533" s="90"/>
      <c r="I1533" s="90"/>
      <c r="J1533" s="90"/>
      <c r="K1533" s="90"/>
      <c r="L1533" s="90"/>
      <c r="M1533" s="90"/>
      <c r="N1533" s="18"/>
    </row>
    <row r="1534" spans="5:14" s="5" customFormat="1" ht="17.5" customHeight="1">
      <c r="E1534" s="90"/>
      <c r="F1534" s="90"/>
      <c r="G1534" s="90"/>
      <c r="H1534" s="90"/>
      <c r="I1534" s="90"/>
      <c r="J1534" s="90"/>
      <c r="K1534" s="90"/>
      <c r="L1534" s="90"/>
      <c r="M1534" s="90"/>
      <c r="N1534" s="18"/>
    </row>
    <row r="1535" spans="5:14" s="5" customFormat="1" ht="17.5" customHeight="1">
      <c r="E1535" s="90"/>
      <c r="F1535" s="90"/>
      <c r="G1535" s="90"/>
      <c r="H1535" s="90"/>
      <c r="I1535" s="90"/>
      <c r="J1535" s="90"/>
      <c r="K1535" s="90"/>
      <c r="L1535" s="90"/>
      <c r="M1535" s="90"/>
      <c r="N1535" s="18"/>
    </row>
    <row r="1536" spans="5:14" s="5" customFormat="1" ht="17.5" customHeight="1">
      <c r="E1536" s="90"/>
      <c r="F1536" s="90"/>
      <c r="G1536" s="90"/>
      <c r="H1536" s="90"/>
      <c r="I1536" s="90"/>
      <c r="J1536" s="90"/>
      <c r="K1536" s="90"/>
      <c r="L1536" s="90"/>
      <c r="M1536" s="90"/>
      <c r="N1536" s="18"/>
    </row>
    <row r="1537" spans="5:14" s="5" customFormat="1" ht="17.5" customHeight="1">
      <c r="E1537" s="90"/>
      <c r="F1537" s="90"/>
      <c r="G1537" s="90"/>
      <c r="H1537" s="90"/>
      <c r="I1537" s="90"/>
      <c r="J1537" s="90"/>
      <c r="K1537" s="90"/>
      <c r="L1537" s="90"/>
      <c r="M1537" s="90"/>
      <c r="N1537" s="18"/>
    </row>
    <row r="1538" spans="5:14" s="5" customFormat="1" ht="17.5" customHeight="1">
      <c r="E1538" s="90"/>
      <c r="F1538" s="90"/>
      <c r="G1538" s="90"/>
      <c r="H1538" s="90"/>
      <c r="I1538" s="90"/>
      <c r="J1538" s="90"/>
      <c r="K1538" s="90"/>
      <c r="L1538" s="90"/>
      <c r="M1538" s="90"/>
      <c r="N1538" s="18"/>
    </row>
    <row r="1539" spans="5:14" s="5" customFormat="1" ht="17.5" customHeight="1">
      <c r="E1539" s="90"/>
      <c r="F1539" s="90"/>
      <c r="G1539" s="90"/>
      <c r="H1539" s="90"/>
      <c r="I1539" s="90"/>
      <c r="J1539" s="90"/>
      <c r="K1539" s="90"/>
      <c r="L1539" s="90"/>
      <c r="M1539" s="90"/>
      <c r="N1539" s="18"/>
    </row>
    <row r="1540" spans="5:14" s="5" customFormat="1" ht="17.5" customHeight="1">
      <c r="E1540" s="90"/>
      <c r="F1540" s="90"/>
      <c r="G1540" s="90"/>
      <c r="H1540" s="90"/>
      <c r="I1540" s="90"/>
      <c r="J1540" s="90"/>
      <c r="K1540" s="90"/>
      <c r="L1540" s="90"/>
      <c r="M1540" s="90"/>
      <c r="N1540" s="18"/>
    </row>
    <row r="1541" spans="5:14" s="5" customFormat="1" ht="17.5" customHeight="1">
      <c r="E1541" s="90"/>
      <c r="F1541" s="90"/>
      <c r="G1541" s="90"/>
      <c r="H1541" s="90"/>
      <c r="I1541" s="90"/>
      <c r="J1541" s="90"/>
      <c r="K1541" s="90"/>
      <c r="L1541" s="90"/>
      <c r="M1541" s="90"/>
      <c r="N1541" s="18"/>
    </row>
    <row r="1542" spans="5:14" s="5" customFormat="1" ht="17.5" customHeight="1">
      <c r="E1542" s="90"/>
      <c r="F1542" s="90"/>
      <c r="G1542" s="90"/>
      <c r="H1542" s="90"/>
      <c r="I1542" s="90"/>
      <c r="J1542" s="90"/>
      <c r="K1542" s="90"/>
      <c r="L1542" s="90"/>
      <c r="M1542" s="90"/>
      <c r="N1542" s="18"/>
    </row>
    <row r="1543" spans="5:14" s="5" customFormat="1" ht="17.5" customHeight="1">
      <c r="E1543" s="90"/>
      <c r="F1543" s="90"/>
      <c r="G1543" s="90"/>
      <c r="H1543" s="90"/>
      <c r="I1543" s="90"/>
      <c r="J1543" s="90"/>
      <c r="K1543" s="90"/>
      <c r="L1543" s="90"/>
      <c r="M1543" s="90"/>
      <c r="N1543" s="18"/>
    </row>
    <row r="1544" spans="5:14" s="5" customFormat="1" ht="17.5" customHeight="1">
      <c r="E1544" s="90"/>
      <c r="F1544" s="90"/>
      <c r="G1544" s="90"/>
      <c r="H1544" s="90"/>
      <c r="I1544" s="90"/>
      <c r="J1544" s="90"/>
      <c r="K1544" s="90"/>
      <c r="L1544" s="90"/>
      <c r="M1544" s="90"/>
      <c r="N1544" s="18"/>
    </row>
    <row r="1545" spans="5:14" s="5" customFormat="1" ht="17.5" customHeight="1">
      <c r="E1545" s="90"/>
      <c r="F1545" s="90"/>
      <c r="G1545" s="90"/>
      <c r="H1545" s="90"/>
      <c r="I1545" s="90"/>
      <c r="J1545" s="90"/>
      <c r="K1545" s="90"/>
      <c r="L1545" s="90"/>
      <c r="M1545" s="90"/>
      <c r="N1545" s="18"/>
    </row>
    <row r="1546" spans="5:14" s="5" customFormat="1" ht="17.5" customHeight="1">
      <c r="E1546" s="90"/>
      <c r="F1546" s="90"/>
      <c r="G1546" s="90"/>
      <c r="H1546" s="90"/>
      <c r="I1546" s="90"/>
      <c r="J1546" s="90"/>
      <c r="K1546" s="90"/>
      <c r="L1546" s="90"/>
      <c r="M1546" s="90"/>
      <c r="N1546" s="18"/>
    </row>
    <row r="1547" spans="5:14" s="5" customFormat="1" ht="17.5" customHeight="1">
      <c r="E1547" s="90"/>
      <c r="F1547" s="90"/>
      <c r="G1547" s="90"/>
      <c r="H1547" s="90"/>
      <c r="I1547" s="90"/>
      <c r="J1547" s="90"/>
      <c r="K1547" s="90"/>
      <c r="L1547" s="90"/>
      <c r="M1547" s="90"/>
      <c r="N1547" s="18"/>
    </row>
    <row r="1548" spans="5:14" s="5" customFormat="1" ht="17.5" customHeight="1">
      <c r="E1548" s="90"/>
      <c r="F1548" s="90"/>
      <c r="G1548" s="90"/>
      <c r="H1548" s="90"/>
      <c r="I1548" s="90"/>
      <c r="J1548" s="90"/>
      <c r="K1548" s="90"/>
      <c r="L1548" s="90"/>
      <c r="M1548" s="90"/>
      <c r="N1548" s="18"/>
    </row>
    <row r="1549" spans="5:14" s="5" customFormat="1" ht="17.5" customHeight="1">
      <c r="E1549" s="90"/>
      <c r="F1549" s="90"/>
      <c r="G1549" s="90"/>
      <c r="H1549" s="90"/>
      <c r="I1549" s="90"/>
      <c r="J1549" s="90"/>
      <c r="K1549" s="90"/>
      <c r="L1549" s="90"/>
      <c r="M1549" s="90"/>
      <c r="N1549" s="18"/>
    </row>
    <row r="1550" spans="5:14" s="5" customFormat="1" ht="17.5" customHeight="1">
      <c r="E1550" s="90"/>
      <c r="F1550" s="90"/>
      <c r="G1550" s="90"/>
      <c r="H1550" s="90"/>
      <c r="I1550" s="90"/>
      <c r="J1550" s="90"/>
      <c r="K1550" s="90"/>
      <c r="L1550" s="90"/>
      <c r="M1550" s="90"/>
      <c r="N1550" s="18"/>
    </row>
    <row r="1551" spans="5:14" s="5" customFormat="1" ht="17.5" customHeight="1">
      <c r="E1551" s="90"/>
      <c r="F1551" s="90"/>
      <c r="G1551" s="90"/>
      <c r="H1551" s="90"/>
      <c r="I1551" s="90"/>
      <c r="J1551" s="90"/>
      <c r="K1551" s="90"/>
      <c r="L1551" s="90"/>
      <c r="M1551" s="90"/>
      <c r="N1551" s="18"/>
    </row>
    <row r="1552" spans="5:14" s="5" customFormat="1" ht="17.5" customHeight="1">
      <c r="E1552" s="90"/>
      <c r="F1552" s="90"/>
      <c r="G1552" s="90"/>
      <c r="H1552" s="90"/>
      <c r="I1552" s="90"/>
      <c r="J1552" s="90"/>
      <c r="K1552" s="90"/>
      <c r="L1552" s="90"/>
      <c r="M1552" s="90"/>
      <c r="N1552" s="18"/>
    </row>
    <row r="1553" spans="5:14" s="5" customFormat="1" ht="17.5" customHeight="1">
      <c r="E1553" s="90"/>
      <c r="F1553" s="90"/>
      <c r="G1553" s="90"/>
      <c r="H1553" s="90"/>
      <c r="I1553" s="90"/>
      <c r="J1553" s="90"/>
      <c r="K1553" s="90"/>
      <c r="L1553" s="90"/>
      <c r="M1553" s="90"/>
      <c r="N1553" s="18"/>
    </row>
    <row r="1554" spans="5:14" s="5" customFormat="1" ht="17.5" customHeight="1">
      <c r="E1554" s="90"/>
      <c r="F1554" s="90"/>
      <c r="G1554" s="90"/>
      <c r="H1554" s="90"/>
      <c r="I1554" s="90"/>
      <c r="J1554" s="90"/>
      <c r="K1554" s="90"/>
      <c r="L1554" s="90"/>
      <c r="M1554" s="90"/>
      <c r="N1554" s="18"/>
    </row>
    <row r="1555" spans="5:14" s="5" customFormat="1" ht="17.5" customHeight="1">
      <c r="E1555" s="90"/>
      <c r="F1555" s="90"/>
      <c r="G1555" s="90"/>
      <c r="H1555" s="90"/>
      <c r="I1555" s="90"/>
      <c r="J1555" s="90"/>
      <c r="K1555" s="90"/>
      <c r="L1555" s="90"/>
      <c r="M1555" s="90"/>
      <c r="N1555" s="18"/>
    </row>
    <row r="1556" spans="5:14" s="5" customFormat="1" ht="17.5" customHeight="1">
      <c r="E1556" s="90"/>
      <c r="F1556" s="90"/>
      <c r="G1556" s="90"/>
      <c r="H1556" s="90"/>
      <c r="I1556" s="90"/>
      <c r="J1556" s="90"/>
      <c r="K1556" s="90"/>
      <c r="L1556" s="90"/>
      <c r="M1556" s="90"/>
      <c r="N1556" s="18"/>
    </row>
    <row r="1557" spans="5:14" s="5" customFormat="1" ht="17.5" customHeight="1">
      <c r="E1557" s="90"/>
      <c r="F1557" s="90"/>
      <c r="G1557" s="90"/>
      <c r="H1557" s="90"/>
      <c r="I1557" s="90"/>
      <c r="J1557" s="90"/>
      <c r="K1557" s="90"/>
      <c r="L1557" s="90"/>
      <c r="M1557" s="90"/>
      <c r="N1557" s="18"/>
    </row>
    <row r="1558" spans="5:14" s="5" customFormat="1" ht="17.5" customHeight="1">
      <c r="E1558" s="90"/>
      <c r="F1558" s="90"/>
      <c r="G1558" s="90"/>
      <c r="H1558" s="90"/>
      <c r="I1558" s="90"/>
      <c r="J1558" s="90"/>
      <c r="K1558" s="90"/>
      <c r="L1558" s="90"/>
      <c r="M1558" s="90"/>
      <c r="N1558" s="18"/>
    </row>
    <row r="1559" spans="5:14" s="5" customFormat="1" ht="17.5" customHeight="1">
      <c r="E1559" s="90"/>
      <c r="F1559" s="90"/>
      <c r="G1559" s="90"/>
      <c r="H1559" s="90"/>
      <c r="I1559" s="90"/>
      <c r="J1559" s="90"/>
      <c r="K1559" s="90"/>
      <c r="L1559" s="90"/>
      <c r="M1559" s="90"/>
      <c r="N1559" s="18"/>
    </row>
    <row r="1560" spans="5:14" s="5" customFormat="1" ht="17.5" customHeight="1">
      <c r="E1560" s="90"/>
      <c r="F1560" s="90"/>
      <c r="G1560" s="90"/>
      <c r="H1560" s="90"/>
      <c r="I1560" s="90"/>
      <c r="J1560" s="90"/>
      <c r="K1560" s="90"/>
      <c r="L1560" s="90"/>
      <c r="M1560" s="90"/>
      <c r="N1560" s="18"/>
    </row>
    <row r="1561" spans="5:14" s="5" customFormat="1" ht="17.5" customHeight="1">
      <c r="E1561" s="90"/>
      <c r="F1561" s="90"/>
      <c r="G1561" s="90"/>
      <c r="H1561" s="90"/>
      <c r="I1561" s="90"/>
      <c r="J1561" s="90"/>
      <c r="K1561" s="90"/>
      <c r="L1561" s="90"/>
      <c r="M1561" s="90"/>
      <c r="N1561" s="18"/>
    </row>
    <row r="1562" spans="5:14" s="5" customFormat="1" ht="17.5" customHeight="1">
      <c r="E1562" s="90"/>
      <c r="F1562" s="90"/>
      <c r="G1562" s="90"/>
      <c r="H1562" s="90"/>
      <c r="I1562" s="90"/>
      <c r="J1562" s="90"/>
      <c r="K1562" s="90"/>
      <c r="L1562" s="90"/>
      <c r="M1562" s="90"/>
      <c r="N1562" s="18"/>
    </row>
    <row r="1563" spans="5:14" s="5" customFormat="1" ht="17.5" customHeight="1">
      <c r="E1563" s="90"/>
      <c r="F1563" s="90"/>
      <c r="G1563" s="90"/>
      <c r="H1563" s="90"/>
      <c r="I1563" s="90"/>
      <c r="J1563" s="90"/>
      <c r="K1563" s="90"/>
      <c r="L1563" s="90"/>
      <c r="M1563" s="90"/>
      <c r="N1563" s="18"/>
    </row>
    <row r="1564" spans="5:14" s="5" customFormat="1" ht="17.5" customHeight="1">
      <c r="E1564" s="90"/>
      <c r="F1564" s="90"/>
      <c r="G1564" s="90"/>
      <c r="H1564" s="90"/>
      <c r="I1564" s="90"/>
      <c r="J1564" s="90"/>
      <c r="K1564" s="90"/>
      <c r="L1564" s="90"/>
      <c r="M1564" s="90"/>
      <c r="N1564" s="18"/>
    </row>
    <row r="1565" spans="5:14" s="5" customFormat="1" ht="17.5" customHeight="1">
      <c r="E1565" s="90"/>
      <c r="F1565" s="90"/>
      <c r="G1565" s="90"/>
      <c r="H1565" s="90"/>
      <c r="I1565" s="90"/>
      <c r="J1565" s="90"/>
      <c r="K1565" s="90"/>
      <c r="L1565" s="90"/>
      <c r="M1565" s="90"/>
      <c r="N1565" s="18"/>
    </row>
    <row r="1566" spans="5:14" s="5" customFormat="1" ht="17.5" customHeight="1">
      <c r="E1566" s="90"/>
      <c r="F1566" s="90"/>
      <c r="G1566" s="90"/>
      <c r="H1566" s="90"/>
      <c r="I1566" s="90"/>
      <c r="J1566" s="90"/>
      <c r="K1566" s="90"/>
      <c r="L1566" s="90"/>
      <c r="M1566" s="90"/>
      <c r="N1566" s="18"/>
    </row>
    <row r="1567" spans="5:14" s="5" customFormat="1" ht="17.5" customHeight="1">
      <c r="E1567" s="90"/>
      <c r="F1567" s="90"/>
      <c r="G1567" s="90"/>
      <c r="H1567" s="90"/>
      <c r="I1567" s="90"/>
      <c r="J1567" s="90"/>
      <c r="K1567" s="90"/>
      <c r="L1567" s="90"/>
      <c r="M1567" s="90"/>
      <c r="N1567" s="18"/>
    </row>
    <row r="1568" spans="5:14" s="5" customFormat="1" ht="17.5" customHeight="1">
      <c r="E1568" s="90"/>
      <c r="F1568" s="90"/>
      <c r="G1568" s="90"/>
      <c r="H1568" s="90"/>
      <c r="I1568" s="90"/>
      <c r="J1568" s="90"/>
      <c r="K1568" s="90"/>
      <c r="L1568" s="90"/>
      <c r="M1568" s="90"/>
      <c r="N1568" s="18"/>
    </row>
    <row r="1569" spans="5:14" s="5" customFormat="1" ht="17.5" customHeight="1">
      <c r="E1569" s="90"/>
      <c r="F1569" s="90"/>
      <c r="G1569" s="90"/>
      <c r="H1569" s="90"/>
      <c r="I1569" s="90"/>
      <c r="J1569" s="90"/>
      <c r="K1569" s="90"/>
      <c r="L1569" s="90"/>
      <c r="M1569" s="90"/>
      <c r="N1569" s="18"/>
    </row>
    <row r="1570" spans="5:14" s="5" customFormat="1" ht="17.5" customHeight="1">
      <c r="E1570" s="90"/>
      <c r="F1570" s="90"/>
      <c r="G1570" s="90"/>
      <c r="H1570" s="90"/>
      <c r="I1570" s="90"/>
      <c r="J1570" s="90"/>
      <c r="K1570" s="90"/>
      <c r="L1570" s="90"/>
      <c r="M1570" s="90"/>
      <c r="N1570" s="18"/>
    </row>
    <row r="1571" spans="5:14" s="5" customFormat="1" ht="17.5" customHeight="1">
      <c r="E1571" s="90"/>
      <c r="F1571" s="90"/>
      <c r="G1571" s="90"/>
      <c r="H1571" s="90"/>
      <c r="I1571" s="90"/>
      <c r="J1571" s="90"/>
      <c r="K1571" s="90"/>
      <c r="L1571" s="90"/>
      <c r="M1571" s="90"/>
      <c r="N1571" s="18"/>
    </row>
    <row r="1572" spans="5:14" s="5" customFormat="1" ht="17.5" customHeight="1">
      <c r="E1572" s="90"/>
      <c r="F1572" s="90"/>
      <c r="G1572" s="90"/>
      <c r="H1572" s="90"/>
      <c r="I1572" s="90"/>
      <c r="J1572" s="90"/>
      <c r="K1572" s="90"/>
      <c r="L1572" s="90"/>
      <c r="M1572" s="90"/>
      <c r="N1572" s="18"/>
    </row>
    <row r="1573" spans="5:14" s="5" customFormat="1" ht="17.5" customHeight="1">
      <c r="E1573" s="90"/>
      <c r="F1573" s="90"/>
      <c r="G1573" s="90"/>
      <c r="H1573" s="90"/>
      <c r="I1573" s="90"/>
      <c r="J1573" s="90"/>
      <c r="K1573" s="90"/>
      <c r="L1573" s="90"/>
      <c r="M1573" s="90"/>
      <c r="N1573" s="18"/>
    </row>
    <row r="1574" spans="5:14" s="5" customFormat="1" ht="17.5" customHeight="1">
      <c r="E1574" s="90"/>
      <c r="F1574" s="90"/>
      <c r="G1574" s="90"/>
      <c r="H1574" s="90"/>
      <c r="I1574" s="90"/>
      <c r="J1574" s="90"/>
      <c r="K1574" s="90"/>
      <c r="L1574" s="90"/>
      <c r="M1574" s="90"/>
      <c r="N1574" s="18"/>
    </row>
    <row r="1575" spans="5:14" s="5" customFormat="1" ht="17.5" customHeight="1">
      <c r="E1575" s="90"/>
      <c r="F1575" s="90"/>
      <c r="G1575" s="90"/>
      <c r="H1575" s="90"/>
      <c r="I1575" s="90"/>
      <c r="J1575" s="90"/>
      <c r="K1575" s="90"/>
      <c r="L1575" s="90"/>
      <c r="M1575" s="90"/>
      <c r="N1575" s="18"/>
    </row>
    <row r="1576" spans="5:14" s="5" customFormat="1" ht="17.5" customHeight="1">
      <c r="E1576" s="90"/>
      <c r="F1576" s="90"/>
      <c r="G1576" s="90"/>
      <c r="H1576" s="90"/>
      <c r="I1576" s="90"/>
      <c r="J1576" s="90"/>
      <c r="K1576" s="90"/>
      <c r="L1576" s="90"/>
      <c r="M1576" s="90"/>
      <c r="N1576" s="18"/>
    </row>
    <row r="1577" spans="5:14" s="5" customFormat="1" ht="17.5" customHeight="1">
      <c r="E1577" s="90"/>
      <c r="F1577" s="90"/>
      <c r="G1577" s="90"/>
      <c r="H1577" s="90"/>
      <c r="I1577" s="90"/>
      <c r="J1577" s="90"/>
      <c r="K1577" s="90"/>
      <c r="L1577" s="90"/>
      <c r="M1577" s="90"/>
      <c r="N1577" s="18"/>
    </row>
    <row r="1578" spans="5:14" s="5" customFormat="1" ht="17.5" customHeight="1">
      <c r="E1578" s="90"/>
      <c r="F1578" s="90"/>
      <c r="G1578" s="90"/>
      <c r="H1578" s="90"/>
      <c r="I1578" s="90"/>
      <c r="J1578" s="90"/>
      <c r="K1578" s="90"/>
      <c r="L1578" s="90"/>
      <c r="M1578" s="90"/>
      <c r="N1578" s="18"/>
    </row>
    <row r="1579" spans="5:14" s="5" customFormat="1" ht="17.5" customHeight="1">
      <c r="E1579" s="90"/>
      <c r="F1579" s="90"/>
      <c r="G1579" s="90"/>
      <c r="H1579" s="90"/>
      <c r="I1579" s="90"/>
      <c r="J1579" s="90"/>
      <c r="K1579" s="90"/>
      <c r="L1579" s="90"/>
      <c r="M1579" s="90"/>
      <c r="N1579" s="18"/>
    </row>
    <row r="1580" spans="5:14" s="5" customFormat="1" ht="17.5" customHeight="1">
      <c r="E1580" s="90"/>
      <c r="F1580" s="90"/>
      <c r="G1580" s="90"/>
      <c r="H1580" s="90"/>
      <c r="I1580" s="90"/>
      <c r="J1580" s="90"/>
      <c r="K1580" s="90"/>
      <c r="L1580" s="90"/>
      <c r="M1580" s="90"/>
      <c r="N1580" s="18"/>
    </row>
    <row r="1581" spans="5:14" s="5" customFormat="1" ht="17.5" customHeight="1">
      <c r="E1581" s="90"/>
      <c r="F1581" s="90"/>
      <c r="G1581" s="90"/>
      <c r="H1581" s="90"/>
      <c r="I1581" s="90"/>
      <c r="J1581" s="90"/>
      <c r="K1581" s="90"/>
      <c r="L1581" s="90"/>
      <c r="M1581" s="90"/>
      <c r="N1581" s="18"/>
    </row>
    <row r="1582" spans="5:14" s="5" customFormat="1" ht="17.5" customHeight="1">
      <c r="E1582" s="90"/>
      <c r="F1582" s="90"/>
      <c r="G1582" s="90"/>
      <c r="H1582" s="90"/>
      <c r="I1582" s="90"/>
      <c r="J1582" s="90"/>
      <c r="K1582" s="90"/>
      <c r="L1582" s="90"/>
      <c r="M1582" s="90"/>
      <c r="N1582" s="18"/>
    </row>
    <row r="1583" spans="5:14" s="5" customFormat="1" ht="17.5" customHeight="1">
      <c r="E1583" s="90"/>
      <c r="F1583" s="90"/>
      <c r="G1583" s="90"/>
      <c r="H1583" s="90"/>
      <c r="I1583" s="90"/>
      <c r="J1583" s="90"/>
      <c r="K1583" s="90"/>
      <c r="L1583" s="90"/>
      <c r="M1583" s="90"/>
      <c r="N1583" s="18"/>
    </row>
    <row r="1584" spans="5:14" s="5" customFormat="1" ht="17.5" customHeight="1">
      <c r="E1584" s="90"/>
      <c r="F1584" s="90"/>
      <c r="G1584" s="90"/>
      <c r="H1584" s="90"/>
      <c r="I1584" s="90"/>
      <c r="J1584" s="90"/>
      <c r="K1584" s="90"/>
      <c r="L1584" s="90"/>
      <c r="M1584" s="90"/>
      <c r="N1584" s="18"/>
    </row>
    <row r="1585" spans="5:14" s="5" customFormat="1" ht="17.5" customHeight="1">
      <c r="E1585" s="90"/>
      <c r="F1585" s="90"/>
      <c r="G1585" s="90"/>
      <c r="H1585" s="90"/>
      <c r="I1585" s="90"/>
      <c r="J1585" s="90"/>
      <c r="K1585" s="90"/>
      <c r="L1585" s="90"/>
      <c r="M1585" s="90"/>
      <c r="N1585" s="18"/>
    </row>
    <row r="1586" spans="5:14" s="5" customFormat="1" ht="17.5" customHeight="1">
      <c r="E1586" s="90"/>
      <c r="F1586" s="90"/>
      <c r="G1586" s="90"/>
      <c r="H1586" s="90"/>
      <c r="I1586" s="90"/>
      <c r="J1586" s="90"/>
      <c r="K1586" s="90"/>
      <c r="L1586" s="90"/>
      <c r="M1586" s="90"/>
      <c r="N1586" s="18"/>
    </row>
    <row r="1587" spans="5:14" s="5" customFormat="1" ht="17.5" customHeight="1">
      <c r="E1587" s="90"/>
      <c r="F1587" s="90"/>
      <c r="G1587" s="90"/>
      <c r="H1587" s="90"/>
      <c r="I1587" s="90"/>
      <c r="J1587" s="90"/>
      <c r="K1587" s="90"/>
      <c r="L1587" s="90"/>
      <c r="M1587" s="90"/>
      <c r="N1587" s="18"/>
    </row>
    <row r="1588" spans="5:14" s="5" customFormat="1" ht="17.5" customHeight="1">
      <c r="E1588" s="90"/>
      <c r="F1588" s="90"/>
      <c r="G1588" s="90"/>
      <c r="H1588" s="90"/>
      <c r="I1588" s="90"/>
      <c r="J1588" s="90"/>
      <c r="K1588" s="90"/>
      <c r="L1588" s="90"/>
      <c r="M1588" s="90"/>
      <c r="N1588" s="18"/>
    </row>
    <row r="1589" spans="5:14" s="5" customFormat="1" ht="17.5" customHeight="1">
      <c r="E1589" s="90"/>
      <c r="F1589" s="90"/>
      <c r="G1589" s="90"/>
      <c r="H1589" s="90"/>
      <c r="I1589" s="90"/>
      <c r="J1589" s="90"/>
      <c r="K1589" s="90"/>
      <c r="L1589" s="90"/>
      <c r="M1589" s="90"/>
      <c r="N1589" s="18"/>
    </row>
    <row r="1590" spans="5:14" s="5" customFormat="1" ht="17.5" customHeight="1">
      <c r="E1590" s="90"/>
      <c r="F1590" s="90"/>
      <c r="G1590" s="90"/>
      <c r="H1590" s="90"/>
      <c r="I1590" s="90"/>
      <c r="J1590" s="90"/>
      <c r="K1590" s="90"/>
      <c r="L1590" s="90"/>
      <c r="M1590" s="90"/>
      <c r="N1590" s="18"/>
    </row>
    <row r="1591" spans="5:14" s="5" customFormat="1" ht="17.5" customHeight="1">
      <c r="E1591" s="90"/>
      <c r="F1591" s="90"/>
      <c r="G1591" s="90"/>
      <c r="H1591" s="90"/>
      <c r="I1591" s="90"/>
      <c r="J1591" s="90"/>
      <c r="K1591" s="90"/>
      <c r="L1591" s="90"/>
      <c r="M1591" s="90"/>
      <c r="N1591" s="18"/>
    </row>
    <row r="1592" spans="5:14" s="5" customFormat="1" ht="17.5" customHeight="1">
      <c r="E1592" s="90"/>
      <c r="F1592" s="90"/>
      <c r="G1592" s="90"/>
      <c r="H1592" s="90"/>
      <c r="I1592" s="90"/>
      <c r="J1592" s="90"/>
      <c r="K1592" s="90"/>
      <c r="L1592" s="90"/>
      <c r="M1592" s="90"/>
      <c r="N1592" s="18"/>
    </row>
    <row r="1593" spans="5:14" s="5" customFormat="1" ht="17.5" customHeight="1">
      <c r="E1593" s="90"/>
      <c r="F1593" s="90"/>
      <c r="G1593" s="90"/>
      <c r="H1593" s="90"/>
      <c r="I1593" s="90"/>
      <c r="J1593" s="90"/>
      <c r="K1593" s="90"/>
      <c r="L1593" s="90"/>
      <c r="M1593" s="90"/>
      <c r="N1593" s="18"/>
    </row>
    <row r="1594" spans="5:14" s="5" customFormat="1" ht="17.5" customHeight="1">
      <c r="E1594" s="90"/>
      <c r="F1594" s="90"/>
      <c r="G1594" s="90"/>
      <c r="H1594" s="90"/>
      <c r="I1594" s="90"/>
      <c r="J1594" s="90"/>
      <c r="K1594" s="90"/>
      <c r="L1594" s="90"/>
      <c r="M1594" s="90"/>
      <c r="N1594" s="18"/>
    </row>
    <row r="1595" spans="5:14" s="5" customFormat="1" ht="17.5" customHeight="1">
      <c r="E1595" s="90"/>
      <c r="F1595" s="90"/>
      <c r="G1595" s="90"/>
      <c r="H1595" s="90"/>
      <c r="I1595" s="90"/>
      <c r="J1595" s="90"/>
      <c r="K1595" s="90"/>
      <c r="L1595" s="90"/>
      <c r="M1595" s="90"/>
      <c r="N1595" s="18"/>
    </row>
    <row r="1596" spans="5:14" s="5" customFormat="1" ht="17.5" customHeight="1">
      <c r="E1596" s="90"/>
      <c r="F1596" s="90"/>
      <c r="G1596" s="90"/>
      <c r="H1596" s="90"/>
      <c r="I1596" s="90"/>
      <c r="J1596" s="90"/>
      <c r="K1596" s="90"/>
      <c r="L1596" s="90"/>
      <c r="M1596" s="90"/>
      <c r="N1596" s="18"/>
    </row>
    <row r="1597" spans="5:14" s="5" customFormat="1" ht="17.5" customHeight="1">
      <c r="E1597" s="90"/>
      <c r="F1597" s="90"/>
      <c r="G1597" s="90"/>
      <c r="H1597" s="90"/>
      <c r="I1597" s="90"/>
      <c r="J1597" s="90"/>
      <c r="K1597" s="90"/>
      <c r="L1597" s="90"/>
      <c r="M1597" s="90"/>
      <c r="N1597" s="18"/>
    </row>
    <row r="1598" spans="5:14" s="5" customFormat="1" ht="17.5" customHeight="1">
      <c r="E1598" s="90"/>
      <c r="F1598" s="90"/>
      <c r="G1598" s="90"/>
      <c r="H1598" s="90"/>
      <c r="I1598" s="90"/>
      <c r="J1598" s="90"/>
      <c r="K1598" s="90"/>
      <c r="L1598" s="90"/>
      <c r="M1598" s="90"/>
      <c r="N1598" s="18"/>
    </row>
    <row r="1599" spans="5:14" s="5" customFormat="1" ht="17.5" customHeight="1">
      <c r="E1599" s="90"/>
      <c r="F1599" s="90"/>
      <c r="G1599" s="90"/>
      <c r="H1599" s="90"/>
      <c r="I1599" s="90"/>
      <c r="J1599" s="90"/>
      <c r="K1599" s="90"/>
      <c r="L1599" s="90"/>
      <c r="M1599" s="90"/>
      <c r="N1599" s="18"/>
    </row>
    <row r="1600" spans="5:14" s="5" customFormat="1" ht="17.5" customHeight="1">
      <c r="E1600" s="90"/>
      <c r="F1600" s="90"/>
      <c r="G1600" s="90"/>
      <c r="H1600" s="90"/>
      <c r="I1600" s="90"/>
      <c r="J1600" s="90"/>
      <c r="K1600" s="90"/>
      <c r="L1600" s="90"/>
      <c r="M1600" s="90"/>
      <c r="N1600" s="18"/>
    </row>
    <row r="1601" spans="5:14" s="5" customFormat="1" ht="17.5" customHeight="1">
      <c r="E1601" s="90"/>
      <c r="F1601" s="90"/>
      <c r="G1601" s="90"/>
      <c r="H1601" s="90"/>
      <c r="I1601" s="90"/>
      <c r="J1601" s="90"/>
      <c r="K1601" s="90"/>
      <c r="L1601" s="90"/>
      <c r="M1601" s="90"/>
      <c r="N1601" s="18"/>
    </row>
    <row r="1602" spans="5:14" s="5" customFormat="1" ht="17.5" customHeight="1">
      <c r="E1602" s="90"/>
      <c r="F1602" s="90"/>
      <c r="G1602" s="90"/>
      <c r="H1602" s="90"/>
      <c r="I1602" s="90"/>
      <c r="J1602" s="90"/>
      <c r="K1602" s="90"/>
      <c r="L1602" s="90"/>
      <c r="M1602" s="90"/>
      <c r="N1602" s="18"/>
    </row>
    <row r="1603" spans="5:14" s="5" customFormat="1" ht="17.5" customHeight="1">
      <c r="E1603" s="90"/>
      <c r="F1603" s="90"/>
      <c r="G1603" s="90"/>
      <c r="H1603" s="90"/>
      <c r="I1603" s="90"/>
      <c r="J1603" s="90"/>
      <c r="K1603" s="90"/>
      <c r="L1603" s="90"/>
      <c r="M1603" s="90"/>
      <c r="N1603" s="18"/>
    </row>
    <row r="1604" spans="5:14" s="5" customFormat="1" ht="17.5" customHeight="1">
      <c r="E1604" s="90"/>
      <c r="F1604" s="90"/>
      <c r="G1604" s="90"/>
      <c r="H1604" s="90"/>
      <c r="I1604" s="90"/>
      <c r="J1604" s="90"/>
      <c r="K1604" s="90"/>
      <c r="L1604" s="90"/>
      <c r="M1604" s="90"/>
      <c r="N1604" s="18"/>
    </row>
    <row r="1605" spans="5:14" s="5" customFormat="1" ht="17.5" customHeight="1">
      <c r="E1605" s="90"/>
      <c r="F1605" s="90"/>
      <c r="G1605" s="90"/>
      <c r="H1605" s="90"/>
      <c r="I1605" s="90"/>
      <c r="J1605" s="90"/>
      <c r="K1605" s="90"/>
      <c r="L1605" s="90"/>
      <c r="M1605" s="90"/>
      <c r="N1605" s="18"/>
    </row>
    <row r="1606" spans="5:14" s="5" customFormat="1" ht="17.5" customHeight="1">
      <c r="E1606" s="90"/>
      <c r="F1606" s="90"/>
      <c r="G1606" s="90"/>
      <c r="H1606" s="90"/>
      <c r="I1606" s="90"/>
      <c r="J1606" s="90"/>
      <c r="K1606" s="90"/>
      <c r="L1606" s="90"/>
      <c r="M1606" s="90"/>
      <c r="N1606" s="18"/>
    </row>
    <row r="1607" spans="5:14" s="5" customFormat="1" ht="17.5" customHeight="1">
      <c r="E1607" s="90"/>
      <c r="F1607" s="90"/>
      <c r="G1607" s="90"/>
      <c r="H1607" s="90"/>
      <c r="I1607" s="90"/>
      <c r="J1607" s="90"/>
      <c r="K1607" s="90"/>
      <c r="L1607" s="90"/>
      <c r="M1607" s="90"/>
      <c r="N1607" s="18"/>
    </row>
    <row r="1608" spans="5:14" s="5" customFormat="1" ht="17.5" customHeight="1">
      <c r="E1608" s="90"/>
      <c r="F1608" s="90"/>
      <c r="G1608" s="90"/>
      <c r="H1608" s="90"/>
      <c r="I1608" s="90"/>
      <c r="J1608" s="90"/>
      <c r="K1608" s="90"/>
      <c r="L1608" s="90"/>
      <c r="M1608" s="90"/>
      <c r="N1608" s="18"/>
    </row>
    <row r="1609" spans="5:14" s="5" customFormat="1" ht="17.5" customHeight="1">
      <c r="E1609" s="90"/>
      <c r="F1609" s="90"/>
      <c r="G1609" s="90"/>
      <c r="H1609" s="90"/>
      <c r="I1609" s="90"/>
      <c r="J1609" s="90"/>
      <c r="K1609" s="90"/>
      <c r="L1609" s="90"/>
      <c r="M1609" s="90"/>
      <c r="N1609" s="18"/>
    </row>
    <row r="1610" spans="5:14" s="5" customFormat="1" ht="17.5" customHeight="1">
      <c r="E1610" s="90"/>
      <c r="F1610" s="90"/>
      <c r="G1610" s="90"/>
      <c r="H1610" s="90"/>
      <c r="I1610" s="90"/>
      <c r="J1610" s="90"/>
      <c r="K1610" s="90"/>
      <c r="L1610" s="90"/>
      <c r="M1610" s="90"/>
      <c r="N1610" s="18"/>
    </row>
    <row r="1611" spans="5:14" s="5" customFormat="1" ht="17.5" customHeight="1">
      <c r="E1611" s="90"/>
      <c r="F1611" s="90"/>
      <c r="G1611" s="90"/>
      <c r="H1611" s="90"/>
      <c r="I1611" s="90"/>
      <c r="J1611" s="90"/>
      <c r="K1611" s="90"/>
      <c r="L1611" s="90"/>
      <c r="M1611" s="90"/>
      <c r="N1611" s="18"/>
    </row>
    <row r="1612" spans="5:14" s="5" customFormat="1" ht="17.5" customHeight="1">
      <c r="E1612" s="90"/>
      <c r="F1612" s="90"/>
      <c r="G1612" s="90"/>
      <c r="H1612" s="90"/>
      <c r="I1612" s="90"/>
      <c r="J1612" s="90"/>
      <c r="K1612" s="90"/>
      <c r="L1612" s="90"/>
      <c r="M1612" s="90"/>
      <c r="N1612" s="18"/>
    </row>
    <row r="1613" spans="5:14" s="5" customFormat="1" ht="17.5" customHeight="1">
      <c r="E1613" s="90"/>
      <c r="F1613" s="90"/>
      <c r="G1613" s="90"/>
      <c r="H1613" s="90"/>
      <c r="I1613" s="90"/>
      <c r="J1613" s="90"/>
      <c r="K1613" s="90"/>
      <c r="L1613" s="90"/>
      <c r="M1613" s="90"/>
      <c r="N1613" s="18"/>
    </row>
    <row r="1614" spans="5:14" s="5" customFormat="1" ht="17.5" customHeight="1">
      <c r="E1614" s="90"/>
      <c r="F1614" s="90"/>
      <c r="G1614" s="90"/>
      <c r="H1614" s="90"/>
      <c r="I1614" s="90"/>
      <c r="J1614" s="90"/>
      <c r="K1614" s="90"/>
      <c r="L1614" s="90"/>
      <c r="M1614" s="90"/>
      <c r="N1614" s="18"/>
    </row>
    <row r="1615" spans="5:14" s="5" customFormat="1" ht="17.5" customHeight="1">
      <c r="E1615" s="90"/>
      <c r="F1615" s="90"/>
      <c r="G1615" s="90"/>
      <c r="H1615" s="90"/>
      <c r="I1615" s="90"/>
      <c r="J1615" s="90"/>
      <c r="K1615" s="90"/>
      <c r="L1615" s="90"/>
      <c r="M1615" s="90"/>
      <c r="N1615" s="18"/>
    </row>
    <row r="1616" spans="5:14" s="5" customFormat="1" ht="17.5" customHeight="1">
      <c r="E1616" s="90"/>
      <c r="F1616" s="90"/>
      <c r="G1616" s="90"/>
      <c r="H1616" s="90"/>
      <c r="I1616" s="90"/>
      <c r="J1616" s="90"/>
      <c r="K1616" s="90"/>
      <c r="L1616" s="90"/>
      <c r="M1616" s="90"/>
      <c r="N1616" s="18"/>
    </row>
    <row r="1617" spans="5:14" s="5" customFormat="1" ht="17.5" customHeight="1">
      <c r="E1617" s="90"/>
      <c r="F1617" s="90"/>
      <c r="G1617" s="90"/>
      <c r="H1617" s="90"/>
      <c r="I1617" s="90"/>
      <c r="J1617" s="90"/>
      <c r="K1617" s="90"/>
      <c r="L1617" s="90"/>
      <c r="M1617" s="90"/>
      <c r="N1617" s="18"/>
    </row>
    <row r="1618" spans="5:14" s="5" customFormat="1" ht="17.5" customHeight="1">
      <c r="E1618" s="90"/>
      <c r="F1618" s="90"/>
      <c r="G1618" s="90"/>
      <c r="H1618" s="90"/>
      <c r="I1618" s="90"/>
      <c r="J1618" s="90"/>
      <c r="K1618" s="90"/>
      <c r="L1618" s="90"/>
      <c r="M1618" s="90"/>
      <c r="N1618" s="18"/>
    </row>
    <row r="1619" spans="5:14" s="5" customFormat="1" ht="17.5" customHeight="1">
      <c r="E1619" s="90"/>
      <c r="F1619" s="90"/>
      <c r="G1619" s="90"/>
      <c r="H1619" s="90"/>
      <c r="I1619" s="90"/>
      <c r="J1619" s="90"/>
      <c r="K1619" s="90"/>
      <c r="L1619" s="90"/>
      <c r="M1619" s="90"/>
      <c r="N1619" s="18"/>
    </row>
    <row r="1620" spans="5:14" s="5" customFormat="1" ht="17.5" customHeight="1">
      <c r="E1620" s="90"/>
      <c r="F1620" s="90"/>
      <c r="G1620" s="90"/>
      <c r="H1620" s="90"/>
      <c r="I1620" s="90"/>
      <c r="J1620" s="90"/>
      <c r="K1620" s="90"/>
      <c r="L1620" s="90"/>
      <c r="M1620" s="90"/>
      <c r="N1620" s="18"/>
    </row>
    <row r="1621" spans="5:14" s="5" customFormat="1" ht="17.5" customHeight="1">
      <c r="E1621" s="90"/>
      <c r="F1621" s="90"/>
      <c r="G1621" s="90"/>
      <c r="H1621" s="90"/>
      <c r="I1621" s="90"/>
      <c r="J1621" s="90"/>
      <c r="K1621" s="90"/>
      <c r="L1621" s="90"/>
      <c r="M1621" s="90"/>
      <c r="N1621" s="18"/>
    </row>
    <row r="1622" spans="5:14" s="5" customFormat="1" ht="17.5" customHeight="1">
      <c r="E1622" s="90"/>
      <c r="F1622" s="90"/>
      <c r="G1622" s="90"/>
      <c r="H1622" s="90"/>
      <c r="I1622" s="90"/>
      <c r="J1622" s="90"/>
      <c r="K1622" s="90"/>
      <c r="L1622" s="90"/>
      <c r="M1622" s="90"/>
      <c r="N1622" s="18"/>
    </row>
    <row r="1623" spans="5:14" s="5" customFormat="1" ht="17.5" customHeight="1">
      <c r="E1623" s="90"/>
      <c r="F1623" s="90"/>
      <c r="G1623" s="90"/>
      <c r="H1623" s="90"/>
      <c r="I1623" s="90"/>
      <c r="J1623" s="90"/>
      <c r="K1623" s="90"/>
      <c r="L1623" s="90"/>
      <c r="M1623" s="90"/>
      <c r="N1623" s="18"/>
    </row>
    <row r="1624" spans="5:14" s="5" customFormat="1" ht="17.5" customHeight="1">
      <c r="E1624" s="90"/>
      <c r="F1624" s="90"/>
      <c r="G1624" s="90"/>
      <c r="H1624" s="90"/>
      <c r="I1624" s="90"/>
      <c r="J1624" s="90"/>
      <c r="K1624" s="90"/>
      <c r="L1624" s="90"/>
      <c r="M1624" s="90"/>
      <c r="N1624" s="18"/>
    </row>
    <row r="1625" spans="5:14" s="5" customFormat="1" ht="17.5" customHeight="1">
      <c r="E1625" s="90"/>
      <c r="F1625" s="90"/>
      <c r="G1625" s="90"/>
      <c r="H1625" s="90"/>
      <c r="I1625" s="90"/>
      <c r="J1625" s="90"/>
      <c r="K1625" s="90"/>
      <c r="L1625" s="90"/>
      <c r="M1625" s="90"/>
      <c r="N1625" s="18"/>
    </row>
    <row r="1626" spans="5:14" s="5" customFormat="1" ht="17.5" customHeight="1">
      <c r="E1626" s="90"/>
      <c r="F1626" s="90"/>
      <c r="G1626" s="90"/>
      <c r="H1626" s="90"/>
      <c r="I1626" s="90"/>
      <c r="J1626" s="90"/>
      <c r="K1626" s="90"/>
      <c r="L1626" s="90"/>
      <c r="M1626" s="90"/>
      <c r="N1626" s="18"/>
    </row>
    <row r="1627" spans="5:14" s="5" customFormat="1" ht="17.5" customHeight="1">
      <c r="E1627" s="90"/>
      <c r="F1627" s="90"/>
      <c r="G1627" s="90"/>
      <c r="H1627" s="90"/>
      <c r="I1627" s="90"/>
      <c r="J1627" s="90"/>
      <c r="K1627" s="90"/>
      <c r="L1627" s="90"/>
      <c r="M1627" s="90"/>
      <c r="N1627" s="18"/>
    </row>
    <row r="1628" spans="5:14" s="5" customFormat="1" ht="17.5" customHeight="1">
      <c r="E1628" s="90"/>
      <c r="F1628" s="90"/>
      <c r="G1628" s="90"/>
      <c r="H1628" s="90"/>
      <c r="I1628" s="90"/>
      <c r="J1628" s="90"/>
      <c r="K1628" s="90"/>
      <c r="L1628" s="90"/>
      <c r="M1628" s="90"/>
      <c r="N1628" s="18"/>
    </row>
    <row r="1629" spans="5:14" s="5" customFormat="1" ht="17.5" customHeight="1">
      <c r="E1629" s="90"/>
      <c r="F1629" s="90"/>
      <c r="G1629" s="90"/>
      <c r="H1629" s="90"/>
      <c r="I1629" s="90"/>
      <c r="J1629" s="90"/>
      <c r="K1629" s="90"/>
      <c r="L1629" s="90"/>
      <c r="M1629" s="90"/>
      <c r="N1629" s="18"/>
    </row>
    <row r="1630" spans="5:14" s="5" customFormat="1" ht="17.5" customHeight="1">
      <c r="E1630" s="90"/>
      <c r="F1630" s="90"/>
      <c r="G1630" s="90"/>
      <c r="H1630" s="90"/>
      <c r="I1630" s="90"/>
      <c r="J1630" s="90"/>
      <c r="K1630" s="90"/>
      <c r="L1630" s="90"/>
      <c r="M1630" s="90"/>
      <c r="N1630" s="18"/>
    </row>
    <row r="1631" spans="5:14" s="5" customFormat="1" ht="17.5" customHeight="1">
      <c r="E1631" s="90"/>
      <c r="F1631" s="90"/>
      <c r="G1631" s="90"/>
      <c r="H1631" s="90"/>
      <c r="I1631" s="90"/>
      <c r="J1631" s="90"/>
      <c r="K1631" s="90"/>
      <c r="L1631" s="90"/>
      <c r="M1631" s="90"/>
      <c r="N1631" s="18"/>
    </row>
    <row r="1632" spans="5:14" s="5" customFormat="1" ht="17.5" customHeight="1">
      <c r="E1632" s="90"/>
      <c r="F1632" s="90"/>
      <c r="G1632" s="90"/>
      <c r="H1632" s="90"/>
      <c r="I1632" s="90"/>
      <c r="J1632" s="90"/>
      <c r="K1632" s="90"/>
      <c r="L1632" s="90"/>
      <c r="M1632" s="90"/>
      <c r="N1632" s="18"/>
    </row>
    <row r="1633" spans="5:14" s="5" customFormat="1" ht="17.5" customHeight="1">
      <c r="E1633" s="90"/>
      <c r="F1633" s="90"/>
      <c r="G1633" s="90"/>
      <c r="H1633" s="90"/>
      <c r="I1633" s="90"/>
      <c r="J1633" s="90"/>
      <c r="K1633" s="90"/>
      <c r="L1633" s="90"/>
      <c r="M1633" s="90"/>
      <c r="N1633" s="18"/>
    </row>
    <row r="1634" spans="5:14" s="5" customFormat="1" ht="17.5" customHeight="1">
      <c r="E1634" s="90"/>
      <c r="F1634" s="90"/>
      <c r="G1634" s="90"/>
      <c r="H1634" s="90"/>
      <c r="I1634" s="90"/>
      <c r="J1634" s="90"/>
      <c r="K1634" s="90"/>
      <c r="L1634" s="90"/>
      <c r="M1634" s="90"/>
      <c r="N1634" s="18"/>
    </row>
    <row r="1635" spans="5:14" s="5" customFormat="1" ht="17.5" customHeight="1">
      <c r="E1635" s="90"/>
      <c r="F1635" s="90"/>
      <c r="G1635" s="90"/>
      <c r="H1635" s="90"/>
      <c r="I1635" s="90"/>
      <c r="J1635" s="90"/>
      <c r="K1635" s="90"/>
      <c r="L1635" s="90"/>
      <c r="M1635" s="90"/>
      <c r="N1635" s="18"/>
    </row>
    <row r="1636" spans="5:14" s="5" customFormat="1" ht="17.5" customHeight="1">
      <c r="E1636" s="90"/>
      <c r="F1636" s="90"/>
      <c r="G1636" s="90"/>
      <c r="H1636" s="90"/>
      <c r="I1636" s="90"/>
      <c r="J1636" s="90"/>
      <c r="K1636" s="90"/>
      <c r="L1636" s="90"/>
      <c r="M1636" s="90"/>
      <c r="N1636" s="18"/>
    </row>
    <row r="1637" spans="5:14" s="5" customFormat="1" ht="17.5" customHeight="1">
      <c r="E1637" s="90"/>
      <c r="F1637" s="90"/>
      <c r="G1637" s="90"/>
      <c r="H1637" s="90"/>
      <c r="I1637" s="90"/>
      <c r="J1637" s="90"/>
      <c r="K1637" s="90"/>
      <c r="L1637" s="90"/>
      <c r="M1637" s="90"/>
      <c r="N1637" s="18"/>
    </row>
    <row r="1638" spans="5:14" s="5" customFormat="1" ht="17.5" customHeight="1">
      <c r="E1638" s="90"/>
      <c r="F1638" s="90"/>
      <c r="G1638" s="90"/>
      <c r="H1638" s="90"/>
      <c r="I1638" s="90"/>
      <c r="J1638" s="90"/>
      <c r="K1638" s="90"/>
      <c r="L1638" s="90"/>
      <c r="M1638" s="90"/>
      <c r="N1638" s="18"/>
    </row>
    <row r="1639" spans="5:14" s="5" customFormat="1" ht="17.5" customHeight="1">
      <c r="E1639" s="90"/>
      <c r="F1639" s="90"/>
      <c r="G1639" s="90"/>
      <c r="H1639" s="90"/>
      <c r="I1639" s="90"/>
      <c r="J1639" s="90"/>
      <c r="K1639" s="90"/>
      <c r="L1639" s="90"/>
      <c r="M1639" s="90"/>
      <c r="N1639" s="18"/>
    </row>
    <row r="1640" spans="5:14" s="5" customFormat="1" ht="17.5" customHeight="1">
      <c r="E1640" s="90"/>
      <c r="F1640" s="90"/>
      <c r="G1640" s="90"/>
      <c r="H1640" s="90"/>
      <c r="I1640" s="90"/>
      <c r="J1640" s="90"/>
      <c r="K1640" s="90"/>
      <c r="L1640" s="90"/>
      <c r="M1640" s="90"/>
      <c r="N1640" s="18"/>
    </row>
    <row r="1641" spans="5:14" s="5" customFormat="1" ht="17.5" customHeight="1">
      <c r="E1641" s="90"/>
      <c r="F1641" s="90"/>
      <c r="G1641" s="90"/>
      <c r="H1641" s="90"/>
      <c r="I1641" s="90"/>
      <c r="J1641" s="90"/>
      <c r="K1641" s="90"/>
      <c r="L1641" s="90"/>
      <c r="M1641" s="90"/>
      <c r="N1641" s="18"/>
    </row>
    <row r="1642" spans="5:14" s="5" customFormat="1" ht="17.5" customHeight="1">
      <c r="E1642" s="90"/>
      <c r="F1642" s="90"/>
      <c r="G1642" s="90"/>
      <c r="H1642" s="90"/>
      <c r="I1642" s="90"/>
      <c r="J1642" s="90"/>
      <c r="K1642" s="90"/>
      <c r="L1642" s="90"/>
      <c r="M1642" s="90"/>
      <c r="N1642" s="18"/>
    </row>
    <row r="1643" spans="5:14" s="5" customFormat="1" ht="17.5" customHeight="1">
      <c r="E1643" s="90"/>
      <c r="F1643" s="90"/>
      <c r="G1643" s="90"/>
      <c r="H1643" s="90"/>
      <c r="I1643" s="90"/>
      <c r="J1643" s="90"/>
      <c r="K1643" s="90"/>
      <c r="L1643" s="90"/>
      <c r="M1643" s="90"/>
      <c r="N1643" s="18"/>
    </row>
    <row r="1644" spans="5:14" s="5" customFormat="1" ht="17.5" customHeight="1">
      <c r="E1644" s="90"/>
      <c r="F1644" s="90"/>
      <c r="G1644" s="90"/>
      <c r="H1644" s="90"/>
      <c r="I1644" s="90"/>
      <c r="J1644" s="90"/>
      <c r="K1644" s="90"/>
      <c r="L1644" s="90"/>
      <c r="M1644" s="90"/>
      <c r="N1644" s="18"/>
    </row>
    <row r="1645" spans="5:14" s="5" customFormat="1" ht="17.5" customHeight="1">
      <c r="E1645" s="90"/>
      <c r="F1645" s="90"/>
      <c r="G1645" s="90"/>
      <c r="H1645" s="90"/>
      <c r="I1645" s="90"/>
      <c r="J1645" s="90"/>
      <c r="K1645" s="90"/>
      <c r="L1645" s="90"/>
      <c r="M1645" s="90"/>
      <c r="N1645" s="18"/>
    </row>
    <row r="1646" spans="5:14" s="5" customFormat="1" ht="17.5" customHeight="1">
      <c r="E1646" s="90"/>
      <c r="F1646" s="90"/>
      <c r="G1646" s="90"/>
      <c r="H1646" s="90"/>
      <c r="I1646" s="90"/>
      <c r="J1646" s="90"/>
      <c r="K1646" s="90"/>
      <c r="L1646" s="90"/>
      <c r="M1646" s="90"/>
      <c r="N1646" s="18"/>
    </row>
    <row r="1647" spans="5:14" s="5" customFormat="1" ht="17.5" customHeight="1">
      <c r="E1647" s="90"/>
      <c r="F1647" s="90"/>
      <c r="G1647" s="90"/>
      <c r="H1647" s="90"/>
      <c r="I1647" s="90"/>
      <c r="J1647" s="90"/>
      <c r="K1647" s="90"/>
      <c r="L1647" s="90"/>
      <c r="M1647" s="90"/>
      <c r="N1647" s="18"/>
    </row>
    <row r="1648" spans="5:14" s="5" customFormat="1" ht="17.5" customHeight="1">
      <c r="E1648" s="90"/>
      <c r="F1648" s="90"/>
      <c r="G1648" s="90"/>
      <c r="H1648" s="90"/>
      <c r="I1648" s="90"/>
      <c r="J1648" s="90"/>
      <c r="K1648" s="90"/>
      <c r="L1648" s="90"/>
      <c r="M1648" s="90"/>
      <c r="N1648" s="18"/>
    </row>
    <row r="1649" spans="5:14" s="5" customFormat="1" ht="17.5" customHeight="1">
      <c r="E1649" s="90"/>
      <c r="F1649" s="90"/>
      <c r="G1649" s="90"/>
      <c r="H1649" s="90"/>
      <c r="I1649" s="90"/>
      <c r="J1649" s="90"/>
      <c r="K1649" s="90"/>
      <c r="L1649" s="90"/>
      <c r="M1649" s="90"/>
      <c r="N1649" s="18"/>
    </row>
    <row r="1650" spans="5:14" s="5" customFormat="1" ht="17.5" customHeight="1">
      <c r="E1650" s="90"/>
      <c r="F1650" s="90"/>
      <c r="G1650" s="90"/>
      <c r="H1650" s="90"/>
      <c r="I1650" s="90"/>
      <c r="J1650" s="90"/>
      <c r="K1650" s="90"/>
      <c r="L1650" s="90"/>
      <c r="M1650" s="90"/>
      <c r="N1650" s="18"/>
    </row>
    <row r="1651" spans="5:14" s="5" customFormat="1" ht="17.5" customHeight="1">
      <c r="E1651" s="90"/>
      <c r="F1651" s="90"/>
      <c r="G1651" s="90"/>
      <c r="H1651" s="90"/>
      <c r="I1651" s="90"/>
      <c r="J1651" s="90"/>
      <c r="K1651" s="90"/>
      <c r="L1651" s="90"/>
      <c r="M1651" s="90"/>
      <c r="N1651" s="18"/>
    </row>
    <row r="1652" spans="5:14" s="5" customFormat="1" ht="17.5" customHeight="1">
      <c r="E1652" s="90"/>
      <c r="F1652" s="90"/>
      <c r="G1652" s="90"/>
      <c r="H1652" s="90"/>
      <c r="I1652" s="90"/>
      <c r="J1652" s="90"/>
      <c r="K1652" s="90"/>
      <c r="L1652" s="90"/>
      <c r="M1652" s="90"/>
      <c r="N1652" s="18"/>
    </row>
    <row r="1653" spans="5:14" s="5" customFormat="1" ht="17.5" customHeight="1">
      <c r="E1653" s="90"/>
      <c r="F1653" s="90"/>
      <c r="G1653" s="90"/>
      <c r="H1653" s="90"/>
      <c r="I1653" s="90"/>
      <c r="J1653" s="90"/>
      <c r="K1653" s="90"/>
      <c r="L1653" s="90"/>
      <c r="M1653" s="90"/>
      <c r="N1653" s="18"/>
    </row>
    <row r="1654" spans="5:14" s="5" customFormat="1" ht="17.5" customHeight="1">
      <c r="E1654" s="90"/>
      <c r="F1654" s="90"/>
      <c r="G1654" s="90"/>
      <c r="H1654" s="90"/>
      <c r="I1654" s="90"/>
      <c r="J1654" s="90"/>
      <c r="K1654" s="90"/>
      <c r="L1654" s="90"/>
      <c r="M1654" s="90"/>
      <c r="N1654" s="18"/>
    </row>
    <row r="1655" spans="5:14" s="5" customFormat="1" ht="17.5" customHeight="1">
      <c r="E1655" s="90"/>
      <c r="F1655" s="90"/>
      <c r="G1655" s="90"/>
      <c r="H1655" s="90"/>
      <c r="I1655" s="90"/>
      <c r="J1655" s="90"/>
      <c r="K1655" s="90"/>
      <c r="L1655" s="90"/>
      <c r="M1655" s="90"/>
      <c r="N1655" s="18"/>
    </row>
    <row r="1656" spans="5:14" s="5" customFormat="1" ht="17.5" customHeight="1">
      <c r="E1656" s="90"/>
      <c r="F1656" s="90"/>
      <c r="G1656" s="90"/>
      <c r="H1656" s="90"/>
      <c r="I1656" s="90"/>
      <c r="J1656" s="90"/>
      <c r="K1656" s="90"/>
      <c r="L1656" s="90"/>
      <c r="M1656" s="90"/>
      <c r="N1656" s="18"/>
    </row>
    <row r="1657" spans="5:14" s="5" customFormat="1" ht="17.5" customHeight="1">
      <c r="E1657" s="90"/>
      <c r="F1657" s="90"/>
      <c r="G1657" s="90"/>
      <c r="H1657" s="90"/>
      <c r="I1657" s="90"/>
      <c r="J1657" s="90"/>
      <c r="K1657" s="90"/>
      <c r="L1657" s="90"/>
      <c r="M1657" s="90"/>
      <c r="N1657" s="18"/>
    </row>
    <row r="1658" spans="5:14" s="5" customFormat="1" ht="17.5" customHeight="1">
      <c r="E1658" s="90"/>
      <c r="F1658" s="90"/>
      <c r="G1658" s="90"/>
      <c r="H1658" s="90"/>
      <c r="I1658" s="90"/>
      <c r="J1658" s="90"/>
      <c r="K1658" s="90"/>
      <c r="L1658" s="90"/>
      <c r="M1658" s="90"/>
      <c r="N1658" s="18"/>
    </row>
    <row r="1659" spans="5:14" s="5" customFormat="1" ht="17.5" customHeight="1">
      <c r="E1659" s="90"/>
      <c r="F1659" s="90"/>
      <c r="G1659" s="90"/>
      <c r="H1659" s="90"/>
      <c r="I1659" s="90"/>
      <c r="J1659" s="90"/>
      <c r="K1659" s="90"/>
      <c r="L1659" s="90"/>
      <c r="M1659" s="90"/>
      <c r="N1659" s="18"/>
    </row>
    <row r="1660" spans="5:14" s="5" customFormat="1" ht="17.5" customHeight="1">
      <c r="E1660" s="90"/>
      <c r="F1660" s="90"/>
      <c r="G1660" s="90"/>
      <c r="H1660" s="90"/>
      <c r="I1660" s="90"/>
      <c r="J1660" s="90"/>
      <c r="K1660" s="90"/>
      <c r="L1660" s="90"/>
      <c r="M1660" s="90"/>
      <c r="N1660" s="18"/>
    </row>
    <row r="1661" spans="5:14" s="5" customFormat="1" ht="17.5" customHeight="1">
      <c r="E1661" s="90"/>
      <c r="F1661" s="90"/>
      <c r="G1661" s="90"/>
      <c r="H1661" s="90"/>
      <c r="I1661" s="90"/>
      <c r="J1661" s="90"/>
      <c r="K1661" s="90"/>
      <c r="L1661" s="90"/>
      <c r="M1661" s="90"/>
      <c r="N1661" s="18"/>
    </row>
    <row r="1662" spans="5:14" s="5" customFormat="1" ht="17.5" customHeight="1">
      <c r="E1662" s="90"/>
      <c r="F1662" s="90"/>
      <c r="G1662" s="90"/>
      <c r="H1662" s="90"/>
      <c r="I1662" s="90"/>
      <c r="J1662" s="90"/>
      <c r="K1662" s="90"/>
      <c r="L1662" s="90"/>
      <c r="M1662" s="90"/>
      <c r="N1662" s="18"/>
    </row>
    <row r="1663" spans="5:14" s="5" customFormat="1" ht="17.5" customHeight="1">
      <c r="E1663" s="90"/>
      <c r="F1663" s="90"/>
      <c r="G1663" s="90"/>
      <c r="H1663" s="90"/>
      <c r="I1663" s="90"/>
      <c r="J1663" s="90"/>
      <c r="K1663" s="90"/>
      <c r="L1663" s="90"/>
      <c r="M1663" s="90"/>
      <c r="N1663" s="18"/>
    </row>
    <row r="1664" spans="5:14" s="5" customFormat="1" ht="17.5" customHeight="1">
      <c r="E1664" s="90"/>
      <c r="F1664" s="90"/>
      <c r="G1664" s="90"/>
      <c r="H1664" s="90"/>
      <c r="I1664" s="90"/>
      <c r="J1664" s="90"/>
      <c r="K1664" s="90"/>
      <c r="L1664" s="90"/>
      <c r="M1664" s="90"/>
      <c r="N1664" s="18"/>
    </row>
    <row r="1665" spans="5:14" s="5" customFormat="1" ht="17.5" customHeight="1">
      <c r="E1665" s="90"/>
      <c r="F1665" s="90"/>
      <c r="G1665" s="90"/>
      <c r="H1665" s="90"/>
      <c r="I1665" s="90"/>
      <c r="J1665" s="90"/>
      <c r="K1665" s="90"/>
      <c r="L1665" s="90"/>
      <c r="M1665" s="90"/>
      <c r="N1665" s="18"/>
    </row>
    <row r="1666" spans="5:14" s="5" customFormat="1" ht="17.5" customHeight="1">
      <c r="E1666" s="90"/>
      <c r="F1666" s="90"/>
      <c r="G1666" s="90"/>
      <c r="H1666" s="90"/>
      <c r="I1666" s="90"/>
      <c r="J1666" s="90"/>
      <c r="K1666" s="90"/>
      <c r="L1666" s="90"/>
      <c r="M1666" s="90"/>
      <c r="N1666" s="18"/>
    </row>
    <row r="1667" spans="5:14" s="5" customFormat="1" ht="17.5" customHeight="1">
      <c r="E1667" s="90"/>
      <c r="F1667" s="90"/>
      <c r="G1667" s="90"/>
      <c r="H1667" s="90"/>
      <c r="I1667" s="90"/>
      <c r="J1667" s="90"/>
      <c r="K1667" s="90"/>
      <c r="L1667" s="90"/>
      <c r="M1667" s="90"/>
      <c r="N1667" s="18"/>
    </row>
    <row r="1668" spans="5:14" s="5" customFormat="1" ht="17.5" customHeight="1">
      <c r="E1668" s="90"/>
      <c r="F1668" s="90"/>
      <c r="G1668" s="90"/>
      <c r="H1668" s="90"/>
      <c r="I1668" s="90"/>
      <c r="J1668" s="90"/>
      <c r="K1668" s="90"/>
      <c r="L1668" s="90"/>
      <c r="M1668" s="90"/>
      <c r="N1668" s="18"/>
    </row>
    <row r="1669" spans="5:14" s="5" customFormat="1" ht="17.5" customHeight="1">
      <c r="E1669" s="90"/>
      <c r="F1669" s="90"/>
      <c r="G1669" s="90"/>
      <c r="H1669" s="90"/>
      <c r="I1669" s="90"/>
      <c r="J1669" s="90"/>
      <c r="K1669" s="90"/>
      <c r="L1669" s="90"/>
      <c r="M1669" s="90"/>
      <c r="N1669" s="18"/>
    </row>
    <row r="1670" spans="5:14" s="5" customFormat="1" ht="17.5" customHeight="1">
      <c r="E1670" s="90"/>
      <c r="F1670" s="90"/>
      <c r="G1670" s="90"/>
      <c r="H1670" s="90"/>
      <c r="I1670" s="90"/>
      <c r="J1670" s="90"/>
      <c r="K1670" s="90"/>
      <c r="L1670" s="90"/>
      <c r="M1670" s="90"/>
      <c r="N1670" s="18"/>
    </row>
    <row r="1671" spans="5:14" s="5" customFormat="1" ht="17.5" customHeight="1">
      <c r="E1671" s="90"/>
      <c r="F1671" s="90"/>
      <c r="G1671" s="90"/>
      <c r="H1671" s="90"/>
      <c r="I1671" s="90"/>
      <c r="J1671" s="90"/>
      <c r="K1671" s="90"/>
      <c r="L1671" s="90"/>
      <c r="M1671" s="90"/>
      <c r="N1671" s="18"/>
    </row>
    <row r="1672" spans="5:14" s="5" customFormat="1" ht="17.5" customHeight="1">
      <c r="E1672" s="90"/>
      <c r="F1672" s="90"/>
      <c r="G1672" s="90"/>
      <c r="H1672" s="90"/>
      <c r="I1672" s="90"/>
      <c r="J1672" s="90"/>
      <c r="K1672" s="90"/>
      <c r="L1672" s="90"/>
      <c r="M1672" s="90"/>
      <c r="N1672" s="18"/>
    </row>
    <row r="1673" spans="5:14" s="5" customFormat="1" ht="17.5" customHeight="1">
      <c r="E1673" s="90"/>
      <c r="F1673" s="90"/>
      <c r="G1673" s="90"/>
      <c r="H1673" s="90"/>
      <c r="I1673" s="90"/>
      <c r="J1673" s="90"/>
      <c r="K1673" s="90"/>
      <c r="L1673" s="90"/>
      <c r="M1673" s="90"/>
      <c r="N1673" s="18"/>
    </row>
    <row r="1674" spans="5:14" s="5" customFormat="1" ht="17.5" customHeight="1">
      <c r="E1674" s="90"/>
      <c r="F1674" s="90"/>
      <c r="G1674" s="90"/>
      <c r="H1674" s="90"/>
      <c r="I1674" s="90"/>
      <c r="J1674" s="90"/>
      <c r="K1674" s="90"/>
      <c r="L1674" s="90"/>
      <c r="M1674" s="90"/>
      <c r="N1674" s="18"/>
    </row>
    <row r="1675" spans="5:14" s="5" customFormat="1" ht="17.5" customHeight="1">
      <c r="E1675" s="90"/>
      <c r="F1675" s="90"/>
      <c r="G1675" s="90"/>
      <c r="H1675" s="90"/>
      <c r="I1675" s="90"/>
      <c r="J1675" s="90"/>
      <c r="K1675" s="90"/>
      <c r="L1675" s="90"/>
      <c r="M1675" s="90"/>
      <c r="N1675" s="18"/>
    </row>
    <row r="1676" spans="5:14" s="5" customFormat="1" ht="17.5" customHeight="1">
      <c r="E1676" s="90"/>
      <c r="F1676" s="90"/>
      <c r="G1676" s="90"/>
      <c r="H1676" s="90"/>
      <c r="I1676" s="90"/>
      <c r="J1676" s="90"/>
      <c r="K1676" s="90"/>
      <c r="L1676" s="90"/>
      <c r="M1676" s="90"/>
      <c r="N1676" s="18"/>
    </row>
    <row r="1677" spans="5:14" s="5" customFormat="1" ht="17.5" customHeight="1">
      <c r="E1677" s="90"/>
      <c r="F1677" s="90"/>
      <c r="G1677" s="90"/>
      <c r="H1677" s="90"/>
      <c r="I1677" s="90"/>
      <c r="J1677" s="90"/>
      <c r="K1677" s="90"/>
      <c r="L1677" s="90"/>
      <c r="M1677" s="90"/>
      <c r="N1677" s="18"/>
    </row>
    <row r="1678" spans="5:14" s="5" customFormat="1" ht="17.5" customHeight="1">
      <c r="E1678" s="90"/>
      <c r="F1678" s="90"/>
      <c r="G1678" s="90"/>
      <c r="H1678" s="90"/>
      <c r="I1678" s="90"/>
      <c r="J1678" s="90"/>
      <c r="K1678" s="90"/>
      <c r="L1678" s="90"/>
      <c r="M1678" s="90"/>
      <c r="N1678" s="18"/>
    </row>
    <row r="1679" spans="5:14" s="5" customFormat="1" ht="17.5" customHeight="1">
      <c r="E1679" s="90"/>
      <c r="F1679" s="90"/>
      <c r="G1679" s="90"/>
      <c r="H1679" s="90"/>
      <c r="I1679" s="90"/>
      <c r="J1679" s="90"/>
      <c r="K1679" s="90"/>
      <c r="L1679" s="90"/>
      <c r="M1679" s="90"/>
      <c r="N1679" s="18"/>
    </row>
    <row r="1680" spans="5:14" s="5" customFormat="1" ht="17.5" customHeight="1">
      <c r="E1680" s="90"/>
      <c r="F1680" s="90"/>
      <c r="G1680" s="90"/>
      <c r="H1680" s="90"/>
      <c r="I1680" s="90"/>
      <c r="J1680" s="90"/>
      <c r="K1680" s="90"/>
      <c r="L1680" s="90"/>
      <c r="M1680" s="90"/>
      <c r="N1680" s="18"/>
    </row>
  </sheetData>
  <mergeCells count="16">
    <mergeCell ref="B1:L1"/>
    <mergeCell ref="B25:L25"/>
    <mergeCell ref="B52:L52"/>
    <mergeCell ref="B79:L79"/>
    <mergeCell ref="B80:M80"/>
    <mergeCell ref="A3:B3"/>
    <mergeCell ref="C3:M3"/>
    <mergeCell ref="C4:C7"/>
    <mergeCell ref="C108:C111"/>
    <mergeCell ref="C8:M8"/>
    <mergeCell ref="C27:C30"/>
    <mergeCell ref="B53:M53"/>
    <mergeCell ref="C54:C57"/>
    <mergeCell ref="B107:M107"/>
    <mergeCell ref="C81:C84"/>
    <mergeCell ref="B106:L106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51"/>
  <sheetViews>
    <sheetView view="pageBreakPreview" topLeftCell="A517" zoomScale="120" zoomScaleNormal="130" zoomScaleSheetLayoutView="120" workbookViewId="0">
      <selection activeCell="N236" sqref="N236"/>
    </sheetView>
  </sheetViews>
  <sheetFormatPr defaultColWidth="9.125" defaultRowHeight="21.1"/>
  <cols>
    <col min="1" max="1" width="2.25" style="54" customWidth="1"/>
    <col min="2" max="2" width="5.625" style="54" customWidth="1"/>
    <col min="3" max="3" width="57.625" style="4" customWidth="1"/>
    <col min="4" max="5" width="6.25" style="89" customWidth="1"/>
    <col min="6" max="6" width="5.375" style="89" customWidth="1"/>
    <col min="7" max="7" width="7" style="874" customWidth="1"/>
    <col min="8" max="8" width="6.375" style="89" customWidth="1"/>
    <col min="9" max="9" width="5.375" style="89" customWidth="1"/>
    <col min="10" max="10" width="6.75" style="874" customWidth="1"/>
    <col min="11" max="11" width="6.625" style="89" customWidth="1"/>
    <col min="12" max="12" width="5.25" style="89" customWidth="1"/>
    <col min="13" max="13" width="6.875" style="874" customWidth="1"/>
    <col min="14" max="14" width="5.125" style="103" customWidth="1"/>
    <col min="15" max="15" width="3.875" style="30" customWidth="1"/>
    <col min="16" max="16384" width="9.125" style="30"/>
  </cols>
  <sheetData>
    <row r="1" spans="1:14" s="1" customFormat="1" ht="22.6" customHeight="1">
      <c r="A1" s="47"/>
      <c r="C1" s="1665"/>
      <c r="D1" s="1734" t="s">
        <v>786</v>
      </c>
      <c r="E1" s="1665"/>
      <c r="F1" s="1665"/>
      <c r="G1" s="1665"/>
      <c r="H1" s="1665"/>
      <c r="I1" s="1665"/>
      <c r="J1" s="1665"/>
      <c r="K1" s="1665"/>
      <c r="L1" s="1665"/>
      <c r="M1" s="883"/>
      <c r="N1" s="67" t="s">
        <v>276</v>
      </c>
    </row>
    <row r="2" spans="1:14" s="1" customFormat="1" ht="5.3" customHeight="1">
      <c r="A2" s="771"/>
      <c r="B2" s="690"/>
      <c r="C2" s="690"/>
      <c r="D2" s="690"/>
      <c r="E2" s="690"/>
      <c r="F2" s="690"/>
      <c r="G2" s="851"/>
      <c r="H2" s="690"/>
      <c r="I2" s="690"/>
      <c r="J2" s="851"/>
      <c r="K2" s="690"/>
      <c r="L2" s="690"/>
      <c r="M2" s="851"/>
      <c r="N2" s="387"/>
    </row>
    <row r="3" spans="1:14" s="3" customFormat="1" ht="40.75" customHeight="1">
      <c r="A3" s="1869">
        <v>7.3</v>
      </c>
      <c r="B3" s="1870"/>
      <c r="C3" s="1888" t="s">
        <v>61</v>
      </c>
      <c r="D3" s="1888"/>
      <c r="E3" s="1888"/>
      <c r="F3" s="1888"/>
      <c r="G3" s="1888"/>
      <c r="H3" s="1888"/>
      <c r="I3" s="1888"/>
      <c r="J3" s="1888"/>
      <c r="K3" s="1888"/>
      <c r="L3" s="1888"/>
      <c r="M3" s="1889"/>
      <c r="N3" s="95"/>
    </row>
    <row r="4" spans="1:14" s="3" customFormat="1" ht="20.05" customHeight="1">
      <c r="A4" s="440"/>
      <c r="B4" s="341" t="s">
        <v>84</v>
      </c>
      <c r="C4" s="1890" t="s">
        <v>0</v>
      </c>
      <c r="D4" s="217" t="s">
        <v>10</v>
      </c>
      <c r="E4" s="220"/>
      <c r="F4" s="221"/>
      <c r="G4" s="852"/>
      <c r="H4" s="221"/>
      <c r="I4" s="113" t="s">
        <v>52</v>
      </c>
      <c r="J4" s="852"/>
      <c r="K4" s="221"/>
      <c r="L4" s="221"/>
      <c r="M4" s="884"/>
      <c r="N4" s="41" t="s">
        <v>50</v>
      </c>
    </row>
    <row r="5" spans="1:14" s="3" customFormat="1" ht="17.7" customHeight="1">
      <c r="A5" s="442"/>
      <c r="B5" s="441"/>
      <c r="C5" s="1891"/>
      <c r="D5" s="218" t="s">
        <v>48</v>
      </c>
      <c r="E5" s="117"/>
      <c r="F5" s="118" t="s">
        <v>9</v>
      </c>
      <c r="G5" s="853"/>
      <c r="H5" s="114"/>
      <c r="I5" s="115" t="s">
        <v>8</v>
      </c>
      <c r="J5" s="876"/>
      <c r="K5" s="136"/>
      <c r="L5" s="137" t="s">
        <v>7</v>
      </c>
      <c r="M5" s="885"/>
      <c r="N5" s="42" t="s">
        <v>51</v>
      </c>
    </row>
    <row r="6" spans="1:14" s="3" customFormat="1" ht="19.2" customHeight="1">
      <c r="A6" s="442"/>
      <c r="B6" s="441"/>
      <c r="C6" s="1891"/>
      <c r="D6" s="218" t="s">
        <v>49</v>
      </c>
      <c r="E6" s="77" t="s">
        <v>47</v>
      </c>
      <c r="F6" s="77" t="s">
        <v>45</v>
      </c>
      <c r="G6" s="854" t="s">
        <v>46</v>
      </c>
      <c r="H6" s="77" t="s">
        <v>47</v>
      </c>
      <c r="I6" s="77" t="s">
        <v>45</v>
      </c>
      <c r="J6" s="854" t="s">
        <v>46</v>
      </c>
      <c r="K6" s="77" t="s">
        <v>47</v>
      </c>
      <c r="L6" s="77" t="s">
        <v>45</v>
      </c>
      <c r="M6" s="854" t="s">
        <v>46</v>
      </c>
      <c r="N6" s="64" t="s">
        <v>57</v>
      </c>
    </row>
    <row r="7" spans="1:14" s="3" customFormat="1" ht="20.399999999999999" customHeight="1">
      <c r="A7" s="442"/>
      <c r="B7" s="441"/>
      <c r="C7" s="1892"/>
      <c r="D7" s="409" t="s">
        <v>7</v>
      </c>
      <c r="E7" s="448"/>
      <c r="F7" s="448"/>
      <c r="G7" s="855"/>
      <c r="H7" s="448"/>
      <c r="I7" s="448"/>
      <c r="J7" s="855"/>
      <c r="K7" s="449"/>
      <c r="L7" s="449"/>
      <c r="M7" s="886"/>
      <c r="N7" s="68"/>
    </row>
    <row r="8" spans="1:14" s="3" customFormat="1" ht="20.25" customHeight="1">
      <c r="A8" s="433"/>
      <c r="B8" s="559">
        <v>5</v>
      </c>
      <c r="C8" s="435" t="s">
        <v>183</v>
      </c>
      <c r="D8" s="436"/>
      <c r="E8" s="470"/>
      <c r="F8" s="470"/>
      <c r="G8" s="856"/>
      <c r="H8" s="470"/>
      <c r="I8" s="470"/>
      <c r="J8" s="856"/>
      <c r="K8" s="470"/>
      <c r="L8" s="470"/>
      <c r="M8" s="856"/>
      <c r="N8" s="560"/>
    </row>
    <row r="9" spans="1:14" s="3" customFormat="1" ht="20.25" customHeight="1">
      <c r="A9" s="398"/>
      <c r="B9" s="399"/>
      <c r="C9" s="564" t="s">
        <v>185</v>
      </c>
      <c r="D9" s="561"/>
      <c r="E9" s="562"/>
      <c r="F9" s="562"/>
      <c r="G9" s="857"/>
      <c r="H9" s="562"/>
      <c r="I9" s="562"/>
      <c r="J9" s="857"/>
      <c r="K9" s="562"/>
      <c r="L9" s="562"/>
      <c r="M9" s="857"/>
      <c r="N9" s="563"/>
    </row>
    <row r="10" spans="1:14" s="3" customFormat="1" ht="20.399999999999999" customHeight="1">
      <c r="A10" s="440"/>
      <c r="B10" s="450">
        <v>5.0999999999999996</v>
      </c>
      <c r="C10" s="451" t="s">
        <v>136</v>
      </c>
      <c r="D10" s="1063" t="s">
        <v>11</v>
      </c>
      <c r="E10" s="1310">
        <f>SUM(E12:E23)</f>
        <v>6258</v>
      </c>
      <c r="F10" s="1310">
        <f>SUM(F12:F23)</f>
        <v>3278</v>
      </c>
      <c r="G10" s="902">
        <f>F10/E10*100</f>
        <v>52.380952380952387</v>
      </c>
      <c r="H10" s="1310">
        <f>SUM(H12:H23)</f>
        <v>3222</v>
      </c>
      <c r="I10" s="1310">
        <f>SUM(I12:I23)</f>
        <v>3938</v>
      </c>
      <c r="J10" s="904">
        <f>I10/H10*100</f>
        <v>122.22222222222223</v>
      </c>
      <c r="K10" s="1310">
        <f>SUM(K12:K23)</f>
        <v>1548</v>
      </c>
      <c r="L10" s="1310">
        <f>SUM(L12:L23)</f>
        <v>1831</v>
      </c>
      <c r="M10" s="906">
        <f>L10/K10*100</f>
        <v>118.28165374677002</v>
      </c>
      <c r="N10" s="1366" t="s">
        <v>483</v>
      </c>
    </row>
    <row r="11" spans="1:14" s="3" customFormat="1" ht="21.75" customHeight="1">
      <c r="A11" s="707"/>
      <c r="B11" s="429"/>
      <c r="C11" s="427" t="s">
        <v>137</v>
      </c>
      <c r="D11" s="1064"/>
      <c r="E11" s="1311"/>
      <c r="F11" s="1311"/>
      <c r="G11" s="1075"/>
      <c r="H11" s="817"/>
      <c r="I11" s="817"/>
      <c r="J11" s="824"/>
      <c r="K11" s="818"/>
      <c r="L11" s="818"/>
      <c r="M11" s="828"/>
      <c r="N11" s="782"/>
    </row>
    <row r="12" spans="1:14" s="3" customFormat="1" ht="20.25" customHeight="1">
      <c r="A12" s="707"/>
      <c r="B12" s="429"/>
      <c r="C12" s="1056" t="s">
        <v>290</v>
      </c>
      <c r="D12" s="1064"/>
      <c r="E12" s="1312">
        <v>1</v>
      </c>
      <c r="F12" s="1313">
        <v>1</v>
      </c>
      <c r="G12" s="1351">
        <f>F12/E12*100</f>
        <v>100</v>
      </c>
      <c r="H12" s="1315">
        <v>1</v>
      </c>
      <c r="I12" s="1313">
        <v>1</v>
      </c>
      <c r="J12" s="1352">
        <f>I12/H12*100</f>
        <v>100</v>
      </c>
      <c r="K12" s="1316">
        <v>1</v>
      </c>
      <c r="L12" s="1317">
        <v>1</v>
      </c>
      <c r="M12" s="1353">
        <f>L12/K12*100</f>
        <v>100</v>
      </c>
      <c r="N12" s="782"/>
    </row>
    <row r="13" spans="1:14" s="3" customFormat="1" ht="20.25" customHeight="1">
      <c r="A13" s="707"/>
      <c r="B13" s="429"/>
      <c r="C13" s="1056" t="s">
        <v>291</v>
      </c>
      <c r="D13" s="1064"/>
      <c r="E13" s="1312">
        <v>7</v>
      </c>
      <c r="F13" s="1313">
        <v>7</v>
      </c>
      <c r="G13" s="1351">
        <f t="shared" ref="G13:G23" si="0">F13/E13*100</f>
        <v>100</v>
      </c>
      <c r="H13" s="1315">
        <v>7</v>
      </c>
      <c r="I13" s="1313">
        <v>7</v>
      </c>
      <c r="J13" s="1352">
        <f t="shared" ref="J13:J23" si="1">I13/H13*100</f>
        <v>100</v>
      </c>
      <c r="K13" s="1316">
        <v>7</v>
      </c>
      <c r="L13" s="1317">
        <v>7</v>
      </c>
      <c r="M13" s="1353">
        <f t="shared" ref="M13:M23" si="2">L13/K13*100</f>
        <v>100</v>
      </c>
      <c r="N13" s="782"/>
    </row>
    <row r="14" spans="1:14" s="3" customFormat="1" ht="20.25" customHeight="1">
      <c r="A14" s="707"/>
      <c r="B14" s="429"/>
      <c r="C14" s="1056" t="s">
        <v>292</v>
      </c>
      <c r="D14" s="1064"/>
      <c r="E14" s="1312">
        <v>36</v>
      </c>
      <c r="F14" s="1313">
        <v>36</v>
      </c>
      <c r="G14" s="1351">
        <f t="shared" si="0"/>
        <v>100</v>
      </c>
      <c r="H14" s="1565">
        <v>35</v>
      </c>
      <c r="I14" s="1566">
        <v>37</v>
      </c>
      <c r="J14" s="1567">
        <f t="shared" si="1"/>
        <v>105.71428571428572</v>
      </c>
      <c r="K14" s="1316">
        <v>35</v>
      </c>
      <c r="L14" s="1317">
        <v>37</v>
      </c>
      <c r="M14" s="1062">
        <f t="shared" si="2"/>
        <v>105.71428571428572</v>
      </c>
      <c r="N14" s="782"/>
    </row>
    <row r="15" spans="1:14" s="3" customFormat="1" ht="20.25" customHeight="1">
      <c r="A15" s="707"/>
      <c r="B15" s="429"/>
      <c r="C15" s="1056" t="s">
        <v>293</v>
      </c>
      <c r="D15" s="1064"/>
      <c r="E15" s="1312">
        <v>91</v>
      </c>
      <c r="F15" s="1313">
        <v>74</v>
      </c>
      <c r="G15" s="1297">
        <f t="shared" si="0"/>
        <v>81.318681318681314</v>
      </c>
      <c r="H15" s="1565">
        <v>77</v>
      </c>
      <c r="I15" s="1566">
        <v>75</v>
      </c>
      <c r="J15" s="1567">
        <f t="shared" si="1"/>
        <v>97.402597402597408</v>
      </c>
      <c r="K15" s="1316">
        <v>63</v>
      </c>
      <c r="L15" s="1317">
        <v>79</v>
      </c>
      <c r="M15" s="1062">
        <f t="shared" si="2"/>
        <v>125.39682539682539</v>
      </c>
      <c r="N15" s="782"/>
    </row>
    <row r="16" spans="1:14" s="3" customFormat="1" ht="20.25" customHeight="1">
      <c r="A16" s="707"/>
      <c r="B16" s="429"/>
      <c r="C16" s="1056" t="s">
        <v>294</v>
      </c>
      <c r="D16" s="1064"/>
      <c r="E16" s="1312">
        <v>134</v>
      </c>
      <c r="F16" s="1313">
        <v>112</v>
      </c>
      <c r="G16" s="1297">
        <f t="shared" si="0"/>
        <v>83.582089552238799</v>
      </c>
      <c r="H16" s="1565">
        <v>111</v>
      </c>
      <c r="I16" s="1566">
        <v>126</v>
      </c>
      <c r="J16" s="1567">
        <f t="shared" si="1"/>
        <v>113.51351351351352</v>
      </c>
      <c r="K16" s="1316">
        <v>103</v>
      </c>
      <c r="L16" s="1317">
        <v>125</v>
      </c>
      <c r="M16" s="1062">
        <f t="shared" si="2"/>
        <v>121.35922330097087</v>
      </c>
      <c r="N16" s="782"/>
    </row>
    <row r="17" spans="1:14" s="3" customFormat="1" ht="20.25" customHeight="1">
      <c r="A17" s="707"/>
      <c r="B17" s="429"/>
      <c r="C17" s="1056" t="s">
        <v>295</v>
      </c>
      <c r="D17" s="1064"/>
      <c r="E17" s="1312">
        <v>163</v>
      </c>
      <c r="F17" s="1313">
        <v>101</v>
      </c>
      <c r="G17" s="1297">
        <f t="shared" si="0"/>
        <v>61.963190184049076</v>
      </c>
      <c r="H17" s="1565">
        <v>132</v>
      </c>
      <c r="I17" s="1566">
        <v>70</v>
      </c>
      <c r="J17" s="1567">
        <f t="shared" si="1"/>
        <v>53.030303030303031</v>
      </c>
      <c r="K17" s="1316">
        <v>104</v>
      </c>
      <c r="L17" s="1317">
        <v>67</v>
      </c>
      <c r="M17" s="1062">
        <f t="shared" si="2"/>
        <v>64.423076923076934</v>
      </c>
      <c r="N17" s="782"/>
    </row>
    <row r="18" spans="1:14" s="3" customFormat="1" ht="20.25" customHeight="1">
      <c r="A18" s="707"/>
      <c r="B18" s="429"/>
      <c r="C18" s="1056" t="s">
        <v>296</v>
      </c>
      <c r="D18" s="1064"/>
      <c r="E18" s="1312">
        <v>361</v>
      </c>
      <c r="F18" s="1313">
        <v>295</v>
      </c>
      <c r="G18" s="1297">
        <f t="shared" si="0"/>
        <v>81.717451523545705</v>
      </c>
      <c r="H18" s="1565">
        <v>230</v>
      </c>
      <c r="I18" s="1566">
        <v>216</v>
      </c>
      <c r="J18" s="1567">
        <f t="shared" si="1"/>
        <v>93.913043478260875</v>
      </c>
      <c r="K18" s="1316">
        <v>180</v>
      </c>
      <c r="L18" s="1317">
        <v>150</v>
      </c>
      <c r="M18" s="1062">
        <f t="shared" si="2"/>
        <v>83.333333333333343</v>
      </c>
      <c r="N18" s="782"/>
    </row>
    <row r="19" spans="1:14" s="3" customFormat="1" ht="21.75" customHeight="1">
      <c r="A19" s="707"/>
      <c r="B19" s="429"/>
      <c r="C19" s="1065" t="s">
        <v>298</v>
      </c>
      <c r="D19" s="447"/>
      <c r="E19" s="1313">
        <v>507</v>
      </c>
      <c r="F19" s="1313">
        <v>406</v>
      </c>
      <c r="G19" s="1297">
        <f t="shared" si="0"/>
        <v>80.078895463510847</v>
      </c>
      <c r="H19" s="1565">
        <v>282</v>
      </c>
      <c r="I19" s="1566">
        <v>267</v>
      </c>
      <c r="J19" s="1567">
        <f t="shared" si="1"/>
        <v>94.680851063829792</v>
      </c>
      <c r="K19" s="1316">
        <v>20</v>
      </c>
      <c r="L19" s="1318">
        <v>16</v>
      </c>
      <c r="M19" s="1062">
        <f t="shared" si="2"/>
        <v>80</v>
      </c>
      <c r="N19" s="315"/>
    </row>
    <row r="20" spans="1:14" s="3" customFormat="1" ht="21.75" customHeight="1">
      <c r="A20" s="707"/>
      <c r="B20" s="429"/>
      <c r="C20" s="1065" t="s">
        <v>299</v>
      </c>
      <c r="D20" s="447"/>
      <c r="E20" s="1313">
        <v>885</v>
      </c>
      <c r="F20" s="1313">
        <v>320</v>
      </c>
      <c r="G20" s="1297">
        <f t="shared" si="0"/>
        <v>36.158192090395481</v>
      </c>
      <c r="H20" s="1565">
        <v>353</v>
      </c>
      <c r="I20" s="1566">
        <v>233</v>
      </c>
      <c r="J20" s="1567">
        <f t="shared" si="1"/>
        <v>66.005665722379604</v>
      </c>
      <c r="K20" s="1316">
        <v>243</v>
      </c>
      <c r="L20" s="1313">
        <v>245</v>
      </c>
      <c r="M20" s="1062">
        <f t="shared" si="2"/>
        <v>100.8230452674897</v>
      </c>
      <c r="N20" s="315"/>
    </row>
    <row r="21" spans="1:14" s="3" customFormat="1" ht="21.75" customHeight="1">
      <c r="A21" s="707"/>
      <c r="B21" s="429"/>
      <c r="C21" s="1065" t="s">
        <v>297</v>
      </c>
      <c r="D21" s="447"/>
      <c r="E21" s="1313">
        <v>385</v>
      </c>
      <c r="F21" s="1313">
        <v>40</v>
      </c>
      <c r="G21" s="1297">
        <f t="shared" si="0"/>
        <v>10.38961038961039</v>
      </c>
      <c r="H21" s="1565">
        <v>154</v>
      </c>
      <c r="I21" s="1566">
        <v>863</v>
      </c>
      <c r="J21" s="1567">
        <f t="shared" si="1"/>
        <v>560.38961038961043</v>
      </c>
      <c r="K21" s="1316">
        <v>219</v>
      </c>
      <c r="L21" s="1313">
        <v>239</v>
      </c>
      <c r="M21" s="1062">
        <f t="shared" si="2"/>
        <v>109.13242009132421</v>
      </c>
      <c r="N21" s="315"/>
    </row>
    <row r="22" spans="1:14" s="3" customFormat="1" ht="21.75" customHeight="1">
      <c r="A22" s="707"/>
      <c r="B22" s="429"/>
      <c r="C22" s="1065" t="s">
        <v>301</v>
      </c>
      <c r="D22" s="447"/>
      <c r="E22" s="1313">
        <v>559</v>
      </c>
      <c r="F22" s="1313">
        <v>247</v>
      </c>
      <c r="G22" s="1297">
        <f t="shared" si="0"/>
        <v>44.186046511627907</v>
      </c>
      <c r="H22" s="1565">
        <v>229</v>
      </c>
      <c r="I22" s="1566">
        <v>74</v>
      </c>
      <c r="J22" s="1567">
        <f t="shared" si="1"/>
        <v>32.314410480349345</v>
      </c>
      <c r="K22" s="1316">
        <v>419</v>
      </c>
      <c r="L22" s="1313">
        <v>188</v>
      </c>
      <c r="M22" s="1062">
        <f t="shared" si="2"/>
        <v>44.868735083532215</v>
      </c>
      <c r="N22" s="315"/>
    </row>
    <row r="23" spans="1:14" s="3" customFormat="1" ht="21.75" customHeight="1">
      <c r="A23" s="707"/>
      <c r="B23" s="429"/>
      <c r="C23" s="1069" t="s">
        <v>300</v>
      </c>
      <c r="D23" s="447"/>
      <c r="E23" s="1314">
        <v>3129</v>
      </c>
      <c r="F23" s="1314">
        <f>SUM(F12:F22)</f>
        <v>1639</v>
      </c>
      <c r="G23" s="1297">
        <f t="shared" si="0"/>
        <v>52.380952380952387</v>
      </c>
      <c r="H23" s="1568">
        <v>1611</v>
      </c>
      <c r="I23" s="1569">
        <f>SUM(I12:I22)</f>
        <v>1969</v>
      </c>
      <c r="J23" s="1567">
        <f t="shared" si="1"/>
        <v>122.22222222222223</v>
      </c>
      <c r="K23" s="1319">
        <v>154</v>
      </c>
      <c r="L23" s="1320">
        <v>677</v>
      </c>
      <c r="M23" s="1062">
        <f t="shared" si="2"/>
        <v>439.61038961038963</v>
      </c>
      <c r="N23" s="315"/>
    </row>
    <row r="24" spans="1:14" s="3" customFormat="1" ht="21.75" customHeight="1">
      <c r="A24" s="466"/>
      <c r="B24" s="467"/>
      <c r="C24" s="468"/>
      <c r="D24" s="469"/>
      <c r="E24" s="472"/>
      <c r="F24" s="472"/>
      <c r="G24" s="862"/>
      <c r="H24" s="472"/>
      <c r="I24" s="472"/>
      <c r="J24" s="862"/>
      <c r="K24" s="472"/>
      <c r="L24" s="472"/>
      <c r="M24" s="862"/>
      <c r="N24" s="471"/>
    </row>
    <row r="25" spans="1:14" s="3" customFormat="1" ht="21.75" customHeight="1">
      <c r="A25" s="32"/>
      <c r="B25" s="445"/>
      <c r="C25" s="446"/>
      <c r="D25" s="1882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</row>
    <row r="26" spans="1:14" s="1" customFormat="1" ht="22.6" customHeight="1">
      <c r="A26" s="47"/>
      <c r="B26" s="1679"/>
      <c r="C26" s="1679"/>
      <c r="D26" s="1734" t="s">
        <v>786</v>
      </c>
      <c r="E26" s="1664"/>
      <c r="F26" s="1664"/>
      <c r="G26" s="1664"/>
      <c r="H26" s="1664"/>
      <c r="I26" s="1664"/>
      <c r="J26" s="1664"/>
      <c r="K26" s="1664"/>
      <c r="L26" s="1664"/>
      <c r="M26" s="1664"/>
      <c r="N26" s="67" t="s">
        <v>277</v>
      </c>
    </row>
    <row r="27" spans="1:14" s="1" customFormat="1" ht="11.25" customHeight="1">
      <c r="A27" s="47"/>
      <c r="B27" s="1734"/>
      <c r="C27" s="813"/>
      <c r="D27" s="813"/>
      <c r="E27" s="813"/>
      <c r="F27" s="813"/>
      <c r="G27" s="863"/>
      <c r="H27" s="813"/>
      <c r="I27" s="813"/>
      <c r="J27" s="863"/>
      <c r="K27" s="813"/>
      <c r="L27" s="813"/>
      <c r="M27" s="883"/>
      <c r="N27" s="67"/>
    </row>
    <row r="28" spans="1:14" s="3" customFormat="1" ht="20.05" customHeight="1">
      <c r="A28" s="440"/>
      <c r="B28" s="476" t="s">
        <v>84</v>
      </c>
      <c r="C28" s="1885" t="s">
        <v>0</v>
      </c>
      <c r="D28" s="699" t="s">
        <v>10</v>
      </c>
      <c r="E28" s="477"/>
      <c r="F28" s="478"/>
      <c r="G28" s="865"/>
      <c r="H28" s="478"/>
      <c r="I28" s="479" t="s">
        <v>52</v>
      </c>
      <c r="J28" s="865"/>
      <c r="K28" s="478"/>
      <c r="L28" s="478"/>
      <c r="M28" s="1078"/>
      <c r="N28" s="41" t="s">
        <v>50</v>
      </c>
    </row>
    <row r="29" spans="1:14" s="3" customFormat="1" ht="17.7" customHeight="1">
      <c r="A29" s="707"/>
      <c r="B29" s="441"/>
      <c r="C29" s="1886"/>
      <c r="D29" s="767" t="s">
        <v>48</v>
      </c>
      <c r="E29" s="480"/>
      <c r="F29" s="481" t="s">
        <v>9</v>
      </c>
      <c r="G29" s="1079"/>
      <c r="H29" s="482"/>
      <c r="I29" s="483" t="s">
        <v>8</v>
      </c>
      <c r="J29" s="1080"/>
      <c r="K29" s="484"/>
      <c r="L29" s="485" t="s">
        <v>7</v>
      </c>
      <c r="M29" s="1081"/>
      <c r="N29" s="42" t="s">
        <v>51</v>
      </c>
    </row>
    <row r="30" spans="1:14" s="3" customFormat="1" ht="19.2" customHeight="1">
      <c r="A30" s="707"/>
      <c r="B30" s="441"/>
      <c r="C30" s="1886"/>
      <c r="D30" s="767" t="s">
        <v>49</v>
      </c>
      <c r="E30" s="404" t="s">
        <v>47</v>
      </c>
      <c r="F30" s="404" t="s">
        <v>45</v>
      </c>
      <c r="G30" s="867" t="s">
        <v>46</v>
      </c>
      <c r="H30" s="404" t="s">
        <v>47</v>
      </c>
      <c r="I30" s="404" t="s">
        <v>45</v>
      </c>
      <c r="J30" s="867" t="s">
        <v>46</v>
      </c>
      <c r="K30" s="404" t="s">
        <v>47</v>
      </c>
      <c r="L30" s="404" t="s">
        <v>45</v>
      </c>
      <c r="M30" s="867" t="s">
        <v>46</v>
      </c>
      <c r="N30" s="64" t="s">
        <v>57</v>
      </c>
    </row>
    <row r="31" spans="1:14" s="3" customFormat="1" ht="20.399999999999999" customHeight="1">
      <c r="A31" s="326"/>
      <c r="B31" s="486"/>
      <c r="C31" s="1887"/>
      <c r="D31" s="700" t="s">
        <v>7</v>
      </c>
      <c r="E31" s="487"/>
      <c r="F31" s="487"/>
      <c r="G31" s="868"/>
      <c r="H31" s="487"/>
      <c r="I31" s="487"/>
      <c r="J31" s="868"/>
      <c r="K31" s="488"/>
      <c r="L31" s="488"/>
      <c r="M31" s="893"/>
      <c r="N31" s="68"/>
    </row>
    <row r="32" spans="1:14" s="3" customFormat="1" ht="21.75" customHeight="1">
      <c r="A32" s="707"/>
      <c r="B32" s="1073">
        <v>5.2</v>
      </c>
      <c r="C32" s="1074" t="s">
        <v>139</v>
      </c>
      <c r="D32" s="1077" t="s">
        <v>11</v>
      </c>
      <c r="E32" s="1184">
        <f>E35+E36+E37+E38+E39</f>
        <v>82</v>
      </c>
      <c r="F32" s="1184">
        <f>F35+F36+F37+F38+F39</f>
        <v>82</v>
      </c>
      <c r="G32" s="1672">
        <f>F32/E32*100</f>
        <v>100</v>
      </c>
      <c r="H32" s="1184">
        <f>H35+H36+H37+H38+H39</f>
        <v>82</v>
      </c>
      <c r="I32" s="1184">
        <f>I35+I36+I37+I38+I39</f>
        <v>82</v>
      </c>
      <c r="J32" s="1671">
        <f>I32/H32*100</f>
        <v>100</v>
      </c>
      <c r="K32" s="1184">
        <f>K35+K36+K37+K38+K39</f>
        <v>82</v>
      </c>
      <c r="L32" s="1184">
        <f>L35+L36+L37+L38+L39</f>
        <v>87</v>
      </c>
      <c r="M32" s="1298">
        <f>L32/K32*100</f>
        <v>106.09756097560977</v>
      </c>
      <c r="N32" s="1364" t="s">
        <v>482</v>
      </c>
    </row>
    <row r="33" spans="1:14" s="3" customFormat="1" ht="19.55" customHeight="1">
      <c r="A33" s="442"/>
      <c r="B33" s="247"/>
      <c r="C33" s="455" t="s">
        <v>480</v>
      </c>
      <c r="D33" s="1076"/>
      <c r="E33" s="1053"/>
      <c r="F33" s="1053"/>
      <c r="G33" s="820"/>
      <c r="H33" s="1054"/>
      <c r="I33" s="1054"/>
      <c r="J33" s="824"/>
      <c r="K33" s="1055"/>
      <c r="L33" s="1055"/>
      <c r="M33" s="828"/>
      <c r="N33" s="452"/>
    </row>
    <row r="34" spans="1:14" s="3" customFormat="1" ht="19.55" customHeight="1">
      <c r="A34" s="707"/>
      <c r="B34" s="247"/>
      <c r="C34" s="455" t="s">
        <v>481</v>
      </c>
      <c r="D34" s="1076"/>
      <c r="E34" s="1053"/>
      <c r="F34" s="1053"/>
      <c r="G34" s="820"/>
      <c r="H34" s="1054"/>
      <c r="I34" s="1054"/>
      <c r="J34" s="824"/>
      <c r="K34" s="1055"/>
      <c r="L34" s="1055"/>
      <c r="M34" s="828"/>
      <c r="N34" s="782"/>
    </row>
    <row r="35" spans="1:14" s="3" customFormat="1" ht="21.75" customHeight="1">
      <c r="A35" s="707"/>
      <c r="B35" s="247"/>
      <c r="C35" s="1086" t="s">
        <v>292</v>
      </c>
      <c r="D35" s="1076"/>
      <c r="E35" s="1232">
        <v>3</v>
      </c>
      <c r="F35" s="1232">
        <v>1</v>
      </c>
      <c r="G35" s="1058">
        <f>F35/E35*100</f>
        <v>33.333333333333329</v>
      </c>
      <c r="H35" s="1232">
        <v>3</v>
      </c>
      <c r="I35" s="1232">
        <v>1</v>
      </c>
      <c r="J35" s="1060">
        <f>I35/H35*100</f>
        <v>33.333333333333329</v>
      </c>
      <c r="K35" s="1232">
        <v>3</v>
      </c>
      <c r="L35" s="1232">
        <v>2</v>
      </c>
      <c r="M35" s="1062">
        <f>L35/K35*100</f>
        <v>66.666666666666657</v>
      </c>
      <c r="N35" s="782"/>
    </row>
    <row r="36" spans="1:14" s="3" customFormat="1" ht="20.25" customHeight="1">
      <c r="A36" s="707"/>
      <c r="B36" s="247"/>
      <c r="C36" s="1086" t="s">
        <v>293</v>
      </c>
      <c r="D36" s="1076"/>
      <c r="E36" s="1232">
        <v>9</v>
      </c>
      <c r="F36" s="1232">
        <v>21</v>
      </c>
      <c r="G36" s="1058">
        <f t="shared" ref="G36:G39" si="3">F36/E36*100</f>
        <v>233.33333333333334</v>
      </c>
      <c r="H36" s="1232">
        <v>9</v>
      </c>
      <c r="I36" s="1232">
        <v>22</v>
      </c>
      <c r="J36" s="1060">
        <f t="shared" ref="J36:J39" si="4">I36/H36*100</f>
        <v>244.44444444444446</v>
      </c>
      <c r="K36" s="1232">
        <v>9</v>
      </c>
      <c r="L36" s="1232">
        <v>25</v>
      </c>
      <c r="M36" s="1062">
        <f t="shared" ref="M36:M39" si="5">L36/K36*100</f>
        <v>277.77777777777777</v>
      </c>
      <c r="N36" s="782"/>
    </row>
    <row r="37" spans="1:14" s="3" customFormat="1" ht="21.1" customHeight="1">
      <c r="A37" s="707"/>
      <c r="B37" s="247"/>
      <c r="C37" s="1086" t="s">
        <v>294</v>
      </c>
      <c r="D37" s="1076"/>
      <c r="E37" s="1232">
        <v>21</v>
      </c>
      <c r="F37" s="1232">
        <v>29</v>
      </c>
      <c r="G37" s="1229">
        <f t="shared" si="3"/>
        <v>138.0952380952381</v>
      </c>
      <c r="H37" s="1232">
        <v>21</v>
      </c>
      <c r="I37" s="1232">
        <v>27</v>
      </c>
      <c r="J37" s="1321">
        <f t="shared" si="4"/>
        <v>128.57142857142858</v>
      </c>
      <c r="K37" s="1232">
        <v>21</v>
      </c>
      <c r="L37" s="1232">
        <v>26</v>
      </c>
      <c r="M37" s="1062">
        <f t="shared" si="5"/>
        <v>123.80952380952381</v>
      </c>
      <c r="N37" s="782"/>
    </row>
    <row r="38" spans="1:14" s="3" customFormat="1" ht="19.55" customHeight="1">
      <c r="A38" s="707"/>
      <c r="B38" s="247"/>
      <c r="C38" s="1086" t="s">
        <v>295</v>
      </c>
      <c r="D38" s="1076"/>
      <c r="E38" s="1232">
        <v>35</v>
      </c>
      <c r="F38" s="1232">
        <v>8</v>
      </c>
      <c r="G38" s="1229">
        <f t="shared" si="3"/>
        <v>22.857142857142858</v>
      </c>
      <c r="H38" s="1232">
        <v>35</v>
      </c>
      <c r="I38" s="1232">
        <v>8</v>
      </c>
      <c r="J38" s="1060">
        <f t="shared" si="4"/>
        <v>22.857142857142858</v>
      </c>
      <c r="K38" s="1232">
        <v>35</v>
      </c>
      <c r="L38" s="1232">
        <v>6</v>
      </c>
      <c r="M38" s="1062">
        <f t="shared" si="5"/>
        <v>17.142857142857142</v>
      </c>
      <c r="N38" s="782"/>
    </row>
    <row r="39" spans="1:14" s="3" customFormat="1" ht="20.25" customHeight="1">
      <c r="A39" s="707"/>
      <c r="B39" s="247"/>
      <c r="C39" s="1362" t="s">
        <v>479</v>
      </c>
      <c r="D39" s="1363"/>
      <c r="E39" s="1232">
        <v>14</v>
      </c>
      <c r="F39" s="1232">
        <v>23</v>
      </c>
      <c r="G39" s="1229">
        <f t="shared" si="3"/>
        <v>164.28571428571428</v>
      </c>
      <c r="H39" s="1232">
        <v>14</v>
      </c>
      <c r="I39" s="1232">
        <v>24</v>
      </c>
      <c r="J39" s="1060">
        <f t="shared" si="4"/>
        <v>171.42857142857142</v>
      </c>
      <c r="K39" s="1232">
        <v>14</v>
      </c>
      <c r="L39" s="1232">
        <v>28</v>
      </c>
      <c r="M39" s="1062">
        <f t="shared" si="5"/>
        <v>200</v>
      </c>
      <c r="N39" s="782"/>
    </row>
    <row r="40" spans="1:14" s="3" customFormat="1" ht="21.75" customHeight="1">
      <c r="A40" s="440"/>
      <c r="B40" s="458">
        <v>5.3</v>
      </c>
      <c r="C40" s="1087" t="s">
        <v>273</v>
      </c>
      <c r="D40" s="456" t="s">
        <v>34</v>
      </c>
      <c r="E40" s="408">
        <v>112</v>
      </c>
      <c r="F40" s="408">
        <v>34</v>
      </c>
      <c r="G40" s="776">
        <f>F40/E40*100</f>
        <v>30.357142857142854</v>
      </c>
      <c r="H40" s="408">
        <v>115</v>
      </c>
      <c r="I40" s="408">
        <v>31</v>
      </c>
      <c r="J40" s="778">
        <f>I40/H40*100</f>
        <v>26.956521739130434</v>
      </c>
      <c r="K40" s="408">
        <v>96</v>
      </c>
      <c r="L40" s="408">
        <v>34</v>
      </c>
      <c r="M40" s="780">
        <f>L40/K40*100</f>
        <v>35.416666666666671</v>
      </c>
      <c r="N40" s="1425" t="s">
        <v>482</v>
      </c>
    </row>
    <row r="41" spans="1:14" s="3" customFormat="1" ht="18.7" customHeight="1">
      <c r="A41" s="442"/>
      <c r="B41" s="247"/>
      <c r="C41" s="1088" t="s">
        <v>274</v>
      </c>
      <c r="D41" s="456"/>
      <c r="E41" s="459"/>
      <c r="F41" s="405"/>
      <c r="G41" s="819"/>
      <c r="H41" s="406"/>
      <c r="I41" s="406"/>
      <c r="J41" s="823"/>
      <c r="K41" s="407"/>
      <c r="L41" s="407"/>
      <c r="M41" s="827"/>
      <c r="N41" s="452"/>
    </row>
    <row r="42" spans="1:14" s="3" customFormat="1" ht="22.6" customHeight="1">
      <c r="A42" s="326"/>
      <c r="B42" s="457"/>
      <c r="C42" s="1088" t="s">
        <v>275</v>
      </c>
      <c r="D42" s="456"/>
      <c r="E42" s="460"/>
      <c r="F42" s="461"/>
      <c r="G42" s="858"/>
      <c r="H42" s="462"/>
      <c r="I42" s="462"/>
      <c r="J42" s="877"/>
      <c r="K42" s="463"/>
      <c r="L42" s="463"/>
      <c r="M42" s="887"/>
      <c r="N42" s="464"/>
    </row>
    <row r="43" spans="1:14" s="3" customFormat="1" ht="21.75" customHeight="1">
      <c r="A43" s="440"/>
      <c r="B43" s="503">
        <v>5.4</v>
      </c>
      <c r="C43" s="1089" t="s">
        <v>138</v>
      </c>
      <c r="D43" s="453" t="s">
        <v>32</v>
      </c>
      <c r="E43" s="595"/>
      <c r="F43" s="915">
        <f>F45+F46+F47</f>
        <v>3</v>
      </c>
      <c r="G43" s="916" t="s">
        <v>62</v>
      </c>
      <c r="H43" s="917"/>
      <c r="I43" s="915">
        <f>I45+I46+I47</f>
        <v>4</v>
      </c>
      <c r="J43" s="918" t="s">
        <v>62</v>
      </c>
      <c r="K43" s="919"/>
      <c r="L43" s="1379">
        <f>L45+L46+L47</f>
        <v>8</v>
      </c>
      <c r="M43" s="920" t="s">
        <v>62</v>
      </c>
      <c r="N43" s="1365" t="s">
        <v>482</v>
      </c>
    </row>
    <row r="44" spans="1:14" s="3" customFormat="1" ht="21.75" customHeight="1">
      <c r="A44" s="442"/>
      <c r="B44" s="501" t="s">
        <v>4</v>
      </c>
      <c r="C44" s="1090" t="s">
        <v>463</v>
      </c>
      <c r="D44" s="783"/>
      <c r="E44" s="799"/>
      <c r="F44" s="800"/>
      <c r="G44" s="859"/>
      <c r="H44" s="801"/>
      <c r="I44" s="802"/>
      <c r="J44" s="878"/>
      <c r="K44" s="803"/>
      <c r="L44" s="804"/>
      <c r="M44" s="888"/>
      <c r="N44" s="782"/>
    </row>
    <row r="45" spans="1:14" s="3" customFormat="1" ht="20.25" customHeight="1">
      <c r="A45" s="603"/>
      <c r="B45" s="784"/>
      <c r="C45" s="294" t="s">
        <v>350</v>
      </c>
      <c r="D45" s="785"/>
      <c r="E45" s="786"/>
      <c r="F45" s="787"/>
      <c r="G45" s="860" t="s">
        <v>62</v>
      </c>
      <c r="H45" s="788"/>
      <c r="I45" s="787"/>
      <c r="J45" s="879" t="s">
        <v>62</v>
      </c>
      <c r="K45" s="789"/>
      <c r="L45" s="787">
        <v>1</v>
      </c>
      <c r="M45" s="889" t="s">
        <v>62</v>
      </c>
      <c r="N45" s="790"/>
    </row>
    <row r="46" spans="1:14" s="3" customFormat="1" ht="21.1" customHeight="1">
      <c r="A46" s="603"/>
      <c r="B46" s="784"/>
      <c r="C46" s="294" t="s">
        <v>351</v>
      </c>
      <c r="D46" s="785"/>
      <c r="E46" s="786"/>
      <c r="F46" s="787">
        <v>3</v>
      </c>
      <c r="G46" s="860" t="s">
        <v>62</v>
      </c>
      <c r="H46" s="788"/>
      <c r="I46" s="787">
        <v>3</v>
      </c>
      <c r="J46" s="879" t="s">
        <v>62</v>
      </c>
      <c r="K46" s="789"/>
      <c r="L46" s="787">
        <v>2</v>
      </c>
      <c r="M46" s="889" t="s">
        <v>62</v>
      </c>
      <c r="N46" s="790"/>
    </row>
    <row r="47" spans="1:14" s="3" customFormat="1" ht="21.1" customHeight="1">
      <c r="A47" s="797"/>
      <c r="B47" s="798"/>
      <c r="C47" s="294" t="s">
        <v>352</v>
      </c>
      <c r="D47" s="791"/>
      <c r="E47" s="792"/>
      <c r="F47" s="793"/>
      <c r="G47" s="861" t="s">
        <v>62</v>
      </c>
      <c r="H47" s="794"/>
      <c r="I47" s="793">
        <v>1</v>
      </c>
      <c r="J47" s="880" t="s">
        <v>62</v>
      </c>
      <c r="K47" s="795"/>
      <c r="L47" s="1378">
        <v>5</v>
      </c>
      <c r="M47" s="890" t="s">
        <v>62</v>
      </c>
      <c r="N47" s="796"/>
    </row>
    <row r="48" spans="1:14" s="3" customFormat="1" ht="19.55" customHeight="1">
      <c r="A48" s="466"/>
      <c r="B48" s="467"/>
      <c r="C48" s="1278" t="s">
        <v>340</v>
      </c>
      <c r="D48" s="469"/>
      <c r="E48" s="472"/>
      <c r="F48" s="472"/>
      <c r="G48" s="862"/>
      <c r="H48" s="472"/>
      <c r="I48" s="472"/>
      <c r="J48" s="862"/>
      <c r="K48" s="472"/>
      <c r="L48" s="472"/>
      <c r="M48" s="862"/>
      <c r="N48" s="471"/>
    </row>
    <row r="49" spans="1:14" s="3" customFormat="1" ht="19.55" customHeight="1">
      <c r="A49" s="32"/>
      <c r="B49" s="445"/>
      <c r="C49" s="446" t="s">
        <v>353</v>
      </c>
      <c r="D49" s="447"/>
      <c r="E49" s="102"/>
      <c r="F49" s="102"/>
      <c r="G49" s="869"/>
      <c r="H49" s="102"/>
      <c r="I49" s="102"/>
      <c r="J49" s="869"/>
      <c r="K49" s="102"/>
      <c r="L49" s="102"/>
      <c r="M49" s="869"/>
      <c r="N49" s="15"/>
    </row>
    <row r="50" spans="1:14" s="3" customFormat="1" ht="19.55" customHeight="1">
      <c r="A50" s="32"/>
      <c r="B50" s="445"/>
      <c r="C50" s="446"/>
      <c r="D50" s="447"/>
      <c r="E50" s="102"/>
      <c r="F50" s="102"/>
      <c r="G50" s="869"/>
      <c r="H50" s="102"/>
      <c r="I50" s="102"/>
      <c r="J50" s="869"/>
      <c r="K50" s="102"/>
      <c r="L50" s="102"/>
      <c r="M50" s="869"/>
      <c r="N50" s="15"/>
    </row>
    <row r="51" spans="1:14" s="3" customFormat="1" ht="19.55" customHeight="1">
      <c r="A51" s="32"/>
      <c r="B51" s="445"/>
      <c r="C51" s="446"/>
      <c r="D51" s="447"/>
      <c r="E51" s="102"/>
      <c r="F51" s="102"/>
      <c r="G51" s="869"/>
      <c r="H51" s="102"/>
      <c r="I51" s="102"/>
      <c r="J51" s="869"/>
      <c r="K51" s="102"/>
      <c r="L51" s="102"/>
      <c r="M51" s="869"/>
      <c r="N51" s="15"/>
    </row>
    <row r="52" spans="1:14" s="1" customFormat="1" ht="22.6" customHeight="1">
      <c r="A52" s="47"/>
      <c r="C52" s="1665"/>
      <c r="D52" s="1734" t="s">
        <v>786</v>
      </c>
      <c r="E52" s="1665"/>
      <c r="F52" s="1665"/>
      <c r="G52" s="1665"/>
      <c r="H52" s="1665"/>
      <c r="I52" s="1665"/>
      <c r="J52" s="1665"/>
      <c r="K52" s="1665"/>
      <c r="L52" s="1665"/>
      <c r="M52" s="883"/>
      <c r="N52" s="67" t="s">
        <v>278</v>
      </c>
    </row>
    <row r="53" spans="1:14" s="1" customFormat="1" ht="11.25" customHeight="1">
      <c r="A53" s="47"/>
      <c r="B53" s="693"/>
      <c r="C53" s="813"/>
      <c r="D53" s="1687"/>
      <c r="E53" s="813"/>
      <c r="F53" s="813"/>
      <c r="G53" s="863"/>
      <c r="H53" s="813"/>
      <c r="I53" s="813"/>
      <c r="J53" s="863"/>
      <c r="K53" s="813"/>
      <c r="L53" s="813"/>
      <c r="M53" s="883"/>
      <c r="N53" s="67"/>
    </row>
    <row r="54" spans="1:14" s="3" customFormat="1" ht="20.05" customHeight="1">
      <c r="A54" s="440"/>
      <c r="B54" s="341" t="s">
        <v>84</v>
      </c>
      <c r="C54" s="1890" t="s">
        <v>0</v>
      </c>
      <c r="D54" s="217" t="s">
        <v>10</v>
      </c>
      <c r="E54" s="220"/>
      <c r="F54" s="221"/>
      <c r="G54" s="852"/>
      <c r="H54" s="221"/>
      <c r="I54" s="113" t="s">
        <v>52</v>
      </c>
      <c r="J54" s="852"/>
      <c r="K54" s="221"/>
      <c r="L54" s="221"/>
      <c r="M54" s="884"/>
      <c r="N54" s="41" t="s">
        <v>50</v>
      </c>
    </row>
    <row r="55" spans="1:14" s="3" customFormat="1" ht="17.7" customHeight="1">
      <c r="A55" s="442"/>
      <c r="B55" s="441"/>
      <c r="C55" s="1891"/>
      <c r="D55" s="218" t="s">
        <v>48</v>
      </c>
      <c r="E55" s="117"/>
      <c r="F55" s="118" t="s">
        <v>9</v>
      </c>
      <c r="G55" s="853"/>
      <c r="H55" s="114"/>
      <c r="I55" s="115" t="s">
        <v>8</v>
      </c>
      <c r="J55" s="876"/>
      <c r="K55" s="136"/>
      <c r="L55" s="137" t="s">
        <v>7</v>
      </c>
      <c r="M55" s="885"/>
      <c r="N55" s="42" t="s">
        <v>51</v>
      </c>
    </row>
    <row r="56" spans="1:14" s="3" customFormat="1" ht="19.2" customHeight="1">
      <c r="A56" s="442"/>
      <c r="B56" s="441"/>
      <c r="C56" s="1891"/>
      <c r="D56" s="218" t="s">
        <v>49</v>
      </c>
      <c r="E56" s="77" t="s">
        <v>47</v>
      </c>
      <c r="F56" s="77" t="s">
        <v>45</v>
      </c>
      <c r="G56" s="854" t="s">
        <v>46</v>
      </c>
      <c r="H56" s="77" t="s">
        <v>47</v>
      </c>
      <c r="I56" s="77" t="s">
        <v>45</v>
      </c>
      <c r="J56" s="854" t="s">
        <v>46</v>
      </c>
      <c r="K56" s="77" t="s">
        <v>47</v>
      </c>
      <c r="L56" s="77" t="s">
        <v>45</v>
      </c>
      <c r="M56" s="854" t="s">
        <v>46</v>
      </c>
      <c r="N56" s="64" t="s">
        <v>57</v>
      </c>
    </row>
    <row r="57" spans="1:14" s="3" customFormat="1" ht="20.399999999999999" customHeight="1">
      <c r="A57" s="442"/>
      <c r="B57" s="441"/>
      <c r="C57" s="1892"/>
      <c r="D57" s="409" t="s">
        <v>7</v>
      </c>
      <c r="E57" s="1082"/>
      <c r="F57" s="1082"/>
      <c r="G57" s="1083"/>
      <c r="H57" s="1082"/>
      <c r="I57" s="1082"/>
      <c r="J57" s="1083"/>
      <c r="K57" s="1084"/>
      <c r="L57" s="1084"/>
      <c r="M57" s="1085"/>
      <c r="N57" s="68"/>
    </row>
    <row r="58" spans="1:14" s="3" customFormat="1" ht="20.25" customHeight="1">
      <c r="A58" s="440"/>
      <c r="B58" s="503">
        <v>5.5</v>
      </c>
      <c r="C58" s="1091" t="s">
        <v>60</v>
      </c>
      <c r="D58" s="530" t="s">
        <v>34</v>
      </c>
      <c r="E58" s="909">
        <f>E60+E61</f>
        <v>1639</v>
      </c>
      <c r="F58" s="909">
        <f>F60+F61</f>
        <v>225</v>
      </c>
      <c r="G58" s="910">
        <f>F58/E58*100</f>
        <v>13.727882855399635</v>
      </c>
      <c r="H58" s="911">
        <f>H60+H61</f>
        <v>2233</v>
      </c>
      <c r="I58" s="911">
        <f>I60+I61</f>
        <v>301</v>
      </c>
      <c r="J58" s="912">
        <f>I58/H58*100</f>
        <v>13.479623824451412</v>
      </c>
      <c r="K58" s="913">
        <f>K60+K61</f>
        <v>1803</v>
      </c>
      <c r="L58" s="913">
        <f>L60+L61</f>
        <v>781</v>
      </c>
      <c r="M58" s="914">
        <f>L58/K58*100</f>
        <v>43.316694398225181</v>
      </c>
      <c r="N58" s="1473" t="s">
        <v>482</v>
      </c>
    </row>
    <row r="59" spans="1:14" s="3" customFormat="1" ht="20.399999999999999" customHeight="1">
      <c r="A59" s="442"/>
      <c r="B59" s="501" t="s">
        <v>5</v>
      </c>
      <c r="C59" s="1090" t="s">
        <v>47</v>
      </c>
      <c r="D59" s="811"/>
      <c r="E59" s="814"/>
      <c r="F59" s="814"/>
      <c r="G59" s="820"/>
      <c r="H59" s="817"/>
      <c r="I59" s="817"/>
      <c r="J59" s="824"/>
      <c r="K59" s="818"/>
      <c r="L59" s="818"/>
      <c r="M59" s="828"/>
      <c r="N59" s="452"/>
    </row>
    <row r="60" spans="1:14" s="3" customFormat="1" ht="19.55" customHeight="1">
      <c r="A60" s="442"/>
      <c r="B60" s="247"/>
      <c r="C60" s="1092" t="s">
        <v>42</v>
      </c>
      <c r="D60" s="811"/>
      <c r="E60" s="815">
        <v>1639</v>
      </c>
      <c r="F60" s="815">
        <v>225</v>
      </c>
      <c r="G60" s="821">
        <f>F60/E60*100</f>
        <v>13.727882855399635</v>
      </c>
      <c r="H60" s="815">
        <v>1639</v>
      </c>
      <c r="I60" s="815">
        <v>196</v>
      </c>
      <c r="J60" s="825">
        <f>I60/H60*100</f>
        <v>11.958511287370348</v>
      </c>
      <c r="K60" s="815">
        <v>1276</v>
      </c>
      <c r="L60" s="815">
        <v>692</v>
      </c>
      <c r="M60" s="829">
        <f>L60/K60*100</f>
        <v>54.231974921630098</v>
      </c>
      <c r="N60" s="452"/>
    </row>
    <row r="61" spans="1:14" s="3" customFormat="1" ht="20.25" customHeight="1">
      <c r="A61" s="442"/>
      <c r="B61" s="247"/>
      <c r="C61" s="1093" t="s">
        <v>43</v>
      </c>
      <c r="D61" s="812"/>
      <c r="E61" s="816"/>
      <c r="F61" s="816"/>
      <c r="G61" s="822"/>
      <c r="H61" s="816">
        <v>594</v>
      </c>
      <c r="I61" s="816">
        <v>105</v>
      </c>
      <c r="J61" s="826">
        <f>I61/H61*100</f>
        <v>17.676767676767678</v>
      </c>
      <c r="K61" s="816">
        <v>527</v>
      </c>
      <c r="L61" s="816">
        <v>89</v>
      </c>
      <c r="M61" s="830">
        <f>L61/K61*100</f>
        <v>16.888045540796963</v>
      </c>
      <c r="N61" s="452"/>
    </row>
    <row r="62" spans="1:14" s="3" customFormat="1" ht="21.75" customHeight="1">
      <c r="A62" s="433"/>
      <c r="B62" s="559">
        <v>6</v>
      </c>
      <c r="C62" s="565" t="s">
        <v>189</v>
      </c>
      <c r="D62" s="436"/>
      <c r="E62" s="470"/>
      <c r="F62" s="470"/>
      <c r="G62" s="856"/>
      <c r="H62" s="470">
        <v>527</v>
      </c>
      <c r="I62" s="470"/>
      <c r="J62" s="856"/>
      <c r="K62" s="470"/>
      <c r="L62" s="470"/>
      <c r="M62" s="856"/>
      <c r="N62" s="560"/>
    </row>
    <row r="63" spans="1:14" s="3" customFormat="1" ht="21.75" customHeight="1">
      <c r="A63" s="398"/>
      <c r="B63" s="399"/>
      <c r="C63" s="570" t="s">
        <v>186</v>
      </c>
      <c r="D63" s="561"/>
      <c r="E63" s="562"/>
      <c r="F63" s="562"/>
      <c r="G63" s="857"/>
      <c r="H63" s="562"/>
      <c r="I63" s="562"/>
      <c r="J63" s="857"/>
      <c r="K63" s="562"/>
      <c r="L63" s="562"/>
      <c r="M63" s="857"/>
      <c r="N63" s="563"/>
    </row>
    <row r="64" spans="1:14" s="3" customFormat="1" ht="20.399999999999999" customHeight="1">
      <c r="A64" s="442"/>
      <c r="B64" s="247">
        <v>6.1</v>
      </c>
      <c r="C64" s="1087" t="s">
        <v>473</v>
      </c>
      <c r="D64" s="658">
        <v>100</v>
      </c>
      <c r="E64" s="1349">
        <v>1</v>
      </c>
      <c r="F64" s="1349">
        <v>1</v>
      </c>
      <c r="G64" s="1370">
        <f>F64/E64*100</f>
        <v>100</v>
      </c>
      <c r="H64" s="1349">
        <v>1</v>
      </c>
      <c r="I64" s="1349">
        <v>1</v>
      </c>
      <c r="J64" s="1372">
        <f>I64/H64*100</f>
        <v>100</v>
      </c>
      <c r="K64" s="1349">
        <v>1</v>
      </c>
      <c r="L64" s="1349">
        <v>1</v>
      </c>
      <c r="M64" s="1373">
        <f>L64/K64*100</f>
        <v>100</v>
      </c>
      <c r="N64" s="1367" t="s">
        <v>482</v>
      </c>
    </row>
    <row r="65" spans="1:14" s="3" customFormat="1" ht="19.55" customHeight="1">
      <c r="A65" s="442"/>
      <c r="B65" s="247"/>
      <c r="C65" s="1094" t="s">
        <v>474</v>
      </c>
      <c r="D65" s="465"/>
      <c r="E65" s="405"/>
      <c r="F65" s="405"/>
      <c r="G65" s="819"/>
      <c r="H65" s="406"/>
      <c r="I65" s="406"/>
      <c r="J65" s="823"/>
      <c r="K65" s="407"/>
      <c r="L65" s="407"/>
      <c r="M65" s="827"/>
      <c r="N65" s="452"/>
    </row>
    <row r="66" spans="1:14" s="3" customFormat="1" ht="20.25" customHeight="1">
      <c r="A66" s="440"/>
      <c r="B66" s="458">
        <v>6.2</v>
      </c>
      <c r="C66" s="432" t="s">
        <v>143</v>
      </c>
      <c r="D66" s="431" t="s">
        <v>73</v>
      </c>
      <c r="E66" s="1301">
        <f>E68+E69+E70</f>
        <v>246</v>
      </c>
      <c r="F66" s="1301">
        <f>F68+F69+F70</f>
        <v>246</v>
      </c>
      <c r="G66" s="1302">
        <f>F66/E66*100</f>
        <v>100</v>
      </c>
      <c r="H66" s="907">
        <f>H68+H69+H70</f>
        <v>240</v>
      </c>
      <c r="I66" s="907">
        <f>I68+I69+I70</f>
        <v>240</v>
      </c>
      <c r="J66" s="1303">
        <f>I66/H66*100</f>
        <v>100</v>
      </c>
      <c r="K66" s="1694">
        <f>K68+K69+K70</f>
        <v>200</v>
      </c>
      <c r="L66" s="1694">
        <f>L68+L69+L70</f>
        <v>101</v>
      </c>
      <c r="M66" s="1695">
        <f>L66/K66*100</f>
        <v>50.5</v>
      </c>
      <c r="N66" s="1426" t="s">
        <v>483</v>
      </c>
    </row>
    <row r="67" spans="1:14" s="3" customFormat="1" ht="19.55" customHeight="1">
      <c r="A67" s="442"/>
      <c r="B67" s="247"/>
      <c r="C67" s="1087" t="s">
        <v>144</v>
      </c>
      <c r="D67" s="658"/>
      <c r="E67" s="1368"/>
      <c r="F67" s="1369"/>
      <c r="G67" s="1370"/>
      <c r="H67" s="1371"/>
      <c r="I67" s="1371"/>
      <c r="J67" s="1372"/>
      <c r="K67" s="1696"/>
      <c r="L67" s="1696"/>
      <c r="M67" s="1697"/>
      <c r="N67" s="452"/>
    </row>
    <row r="68" spans="1:14" s="3" customFormat="1" ht="19.55" customHeight="1">
      <c r="A68" s="442"/>
      <c r="B68" s="245"/>
      <c r="C68" s="1095" t="s">
        <v>140</v>
      </c>
      <c r="D68" s="1096"/>
      <c r="E68" s="1374">
        <v>65</v>
      </c>
      <c r="F68" s="805">
        <v>65</v>
      </c>
      <c r="G68" s="1322">
        <f>F68/E68*100</f>
        <v>100</v>
      </c>
      <c r="H68" s="805">
        <v>54</v>
      </c>
      <c r="I68" s="805">
        <v>54</v>
      </c>
      <c r="J68" s="1324">
        <f>I68/H68*100</f>
        <v>100</v>
      </c>
      <c r="K68" s="1698">
        <v>34</v>
      </c>
      <c r="L68" s="1698">
        <v>34</v>
      </c>
      <c r="M68" s="1699">
        <f>L68/K68*100</f>
        <v>100</v>
      </c>
      <c r="N68" s="452"/>
    </row>
    <row r="69" spans="1:14" s="3" customFormat="1" ht="19.55" customHeight="1">
      <c r="A69" s="442"/>
      <c r="B69" s="247"/>
      <c r="C69" s="944" t="s">
        <v>141</v>
      </c>
      <c r="D69" s="456"/>
      <c r="E69" s="1374">
        <v>31</v>
      </c>
      <c r="F69" s="805">
        <v>31</v>
      </c>
      <c r="G69" s="1322">
        <f>F69/E69*100</f>
        <v>100</v>
      </c>
      <c r="H69" s="805">
        <v>23</v>
      </c>
      <c r="I69" s="805">
        <v>23</v>
      </c>
      <c r="J69" s="1324">
        <f>I69/H69*100</f>
        <v>100</v>
      </c>
      <c r="K69" s="1698">
        <v>19</v>
      </c>
      <c r="L69" s="1698">
        <v>19</v>
      </c>
      <c r="M69" s="1699">
        <f>L69/K69*100</f>
        <v>100</v>
      </c>
      <c r="N69" s="452"/>
    </row>
    <row r="70" spans="1:14" s="3" customFormat="1" ht="19.55" customHeight="1">
      <c r="A70" s="326"/>
      <c r="B70" s="457"/>
      <c r="C70" s="945" t="s">
        <v>142</v>
      </c>
      <c r="D70" s="454"/>
      <c r="E70" s="946">
        <v>150</v>
      </c>
      <c r="F70" s="947">
        <v>150</v>
      </c>
      <c r="G70" s="1299">
        <f>F70/E70*100</f>
        <v>100</v>
      </c>
      <c r="H70" s="947">
        <v>163</v>
      </c>
      <c r="I70" s="947">
        <v>163</v>
      </c>
      <c r="J70" s="1300">
        <f>I70/H70*100</f>
        <v>100</v>
      </c>
      <c r="K70" s="1700">
        <v>147</v>
      </c>
      <c r="L70" s="1700">
        <v>48</v>
      </c>
      <c r="M70" s="1701">
        <f>L70/K70*100</f>
        <v>32.653061224489797</v>
      </c>
      <c r="N70" s="464"/>
    </row>
    <row r="71" spans="1:14" s="3" customFormat="1" ht="21.25" customHeight="1">
      <c r="A71" s="439"/>
      <c r="B71" s="568">
        <v>7</v>
      </c>
      <c r="C71" s="474" t="s">
        <v>190</v>
      </c>
      <c r="D71" s="475"/>
      <c r="E71" s="437"/>
      <c r="F71" s="437"/>
      <c r="G71" s="864"/>
      <c r="H71" s="437"/>
      <c r="I71" s="437"/>
      <c r="J71" s="864"/>
      <c r="K71" s="437"/>
      <c r="L71" s="437"/>
      <c r="M71" s="864"/>
      <c r="N71" s="438"/>
    </row>
    <row r="72" spans="1:14" s="3" customFormat="1" ht="21.25" customHeight="1">
      <c r="A72" s="398"/>
      <c r="B72" s="569"/>
      <c r="C72" s="566" t="s">
        <v>187</v>
      </c>
      <c r="D72" s="567"/>
      <c r="E72" s="562"/>
      <c r="F72" s="562"/>
      <c r="G72" s="857"/>
      <c r="H72" s="562"/>
      <c r="I72" s="562"/>
      <c r="J72" s="857"/>
      <c r="K72" s="562"/>
      <c r="L72" s="562"/>
      <c r="M72" s="857"/>
      <c r="N72" s="563"/>
    </row>
    <row r="73" spans="1:14" s="3" customFormat="1" ht="21.75" customHeight="1">
      <c r="A73" s="489"/>
      <c r="B73" s="492">
        <v>7.1</v>
      </c>
      <c r="C73" s="491" t="s">
        <v>145</v>
      </c>
      <c r="D73" s="490" t="s">
        <v>577</v>
      </c>
      <c r="E73" s="480"/>
      <c r="F73" s="478">
        <v>65</v>
      </c>
      <c r="G73" s="1570"/>
      <c r="H73" s="482"/>
      <c r="I73" s="478">
        <v>85</v>
      </c>
      <c r="J73" s="1571"/>
      <c r="K73" s="484"/>
      <c r="L73" s="478">
        <v>46</v>
      </c>
      <c r="M73" s="1572"/>
      <c r="N73" s="1376" t="s">
        <v>482</v>
      </c>
    </row>
    <row r="74" spans="1:14" s="3" customFormat="1" ht="20.399999999999999" customHeight="1">
      <c r="A74" s="489"/>
      <c r="B74" s="492">
        <v>7.2</v>
      </c>
      <c r="C74" s="491" t="s">
        <v>146</v>
      </c>
      <c r="D74" s="490" t="s">
        <v>35</v>
      </c>
      <c r="E74" s="480"/>
      <c r="F74" s="478">
        <v>21</v>
      </c>
      <c r="G74" s="1570"/>
      <c r="H74" s="482"/>
      <c r="I74" s="478">
        <v>162</v>
      </c>
      <c r="J74" s="1571"/>
      <c r="K74" s="484"/>
      <c r="L74" s="478">
        <v>106</v>
      </c>
      <c r="M74" s="1572"/>
      <c r="N74" s="1376" t="s">
        <v>483</v>
      </c>
    </row>
    <row r="75" spans="1:14" s="3" customFormat="1" ht="20.399999999999999" customHeight="1">
      <c r="A75" s="466"/>
      <c r="B75" s="1101"/>
      <c r="C75" s="1279" t="s">
        <v>340</v>
      </c>
      <c r="D75" s="1101"/>
      <c r="E75" s="472"/>
      <c r="F75" s="472"/>
      <c r="G75" s="862"/>
      <c r="H75" s="472"/>
      <c r="I75" s="472"/>
      <c r="J75" s="862"/>
      <c r="K75" s="472"/>
      <c r="L75" s="472"/>
      <c r="M75" s="862"/>
      <c r="N75" s="471"/>
    </row>
    <row r="76" spans="1:14" s="3" customFormat="1" ht="20.399999999999999" customHeight="1">
      <c r="A76" s="32"/>
      <c r="B76" s="511"/>
      <c r="C76" s="1102" t="s">
        <v>359</v>
      </c>
      <c r="D76" s="511"/>
      <c r="E76" s="102"/>
      <c r="F76" s="102"/>
      <c r="G76" s="869"/>
      <c r="H76" s="102"/>
      <c r="I76" s="102"/>
      <c r="J76" s="869"/>
      <c r="K76" s="102"/>
      <c r="L76" s="102"/>
      <c r="M76" s="869"/>
      <c r="N76" s="15"/>
    </row>
    <row r="77" spans="1:14" s="3" customFormat="1" ht="20.399999999999999" customHeight="1">
      <c r="A77" s="32"/>
      <c r="B77" s="511"/>
      <c r="C77" s="1102"/>
      <c r="D77" s="511"/>
      <c r="E77" s="102"/>
      <c r="F77" s="102"/>
      <c r="G77" s="869"/>
      <c r="H77" s="102"/>
      <c r="I77" s="102"/>
      <c r="J77" s="869"/>
      <c r="K77" s="102"/>
      <c r="L77" s="102"/>
      <c r="M77" s="869"/>
      <c r="N77" s="15"/>
    </row>
    <row r="78" spans="1:14" s="1" customFormat="1" ht="22.6" customHeight="1">
      <c r="A78" s="47"/>
      <c r="C78" s="1665"/>
      <c r="D78" s="1734" t="s">
        <v>786</v>
      </c>
      <c r="E78" s="1665"/>
      <c r="F78" s="1665"/>
      <c r="G78" s="1665"/>
      <c r="H78" s="1665"/>
      <c r="I78" s="1665"/>
      <c r="J78" s="1665"/>
      <c r="K78" s="1665"/>
      <c r="L78" s="1665"/>
      <c r="M78" s="883"/>
      <c r="N78" s="67" t="s">
        <v>302</v>
      </c>
    </row>
    <row r="79" spans="1:14" s="1" customFormat="1" ht="11.25" customHeight="1">
      <c r="A79" s="47"/>
      <c r="B79" s="701"/>
      <c r="C79" s="813"/>
      <c r="D79" s="813"/>
      <c r="E79" s="813"/>
      <c r="F79" s="813"/>
      <c r="G79" s="863"/>
      <c r="H79" s="813"/>
      <c r="I79" s="813"/>
      <c r="J79" s="863"/>
      <c r="K79" s="813"/>
      <c r="L79" s="813"/>
      <c r="M79" s="883"/>
      <c r="N79" s="67"/>
    </row>
    <row r="80" spans="1:14" s="3" customFormat="1" ht="20.05" customHeight="1">
      <c r="A80" s="440"/>
      <c r="B80" s="476" t="s">
        <v>84</v>
      </c>
      <c r="C80" s="1885" t="s">
        <v>0</v>
      </c>
      <c r="D80" s="699" t="s">
        <v>10</v>
      </c>
      <c r="E80" s="220"/>
      <c r="F80" s="221"/>
      <c r="G80" s="852"/>
      <c r="H80" s="221"/>
      <c r="I80" s="113" t="s">
        <v>52</v>
      </c>
      <c r="J80" s="852"/>
      <c r="K80" s="221"/>
      <c r="L80" s="221"/>
      <c r="M80" s="884"/>
      <c r="N80" s="41" t="s">
        <v>50</v>
      </c>
    </row>
    <row r="81" spans="1:14" s="3" customFormat="1" ht="17.7" customHeight="1">
      <c r="A81" s="707"/>
      <c r="B81" s="441"/>
      <c r="C81" s="1886"/>
      <c r="D81" s="767" t="s">
        <v>48</v>
      </c>
      <c r="E81" s="117"/>
      <c r="F81" s="118" t="s">
        <v>9</v>
      </c>
      <c r="G81" s="853"/>
      <c r="H81" s="114"/>
      <c r="I81" s="115" t="s">
        <v>8</v>
      </c>
      <c r="J81" s="876"/>
      <c r="K81" s="136"/>
      <c r="L81" s="137" t="s">
        <v>7</v>
      </c>
      <c r="M81" s="885"/>
      <c r="N81" s="42" t="s">
        <v>51</v>
      </c>
    </row>
    <row r="82" spans="1:14" s="3" customFormat="1" ht="19.2" customHeight="1">
      <c r="A82" s="707"/>
      <c r="B82" s="441"/>
      <c r="C82" s="1886"/>
      <c r="D82" s="767" t="s">
        <v>49</v>
      </c>
      <c r="E82" s="77" t="s">
        <v>47</v>
      </c>
      <c r="F82" s="77" t="s">
        <v>45</v>
      </c>
      <c r="G82" s="854" t="s">
        <v>46</v>
      </c>
      <c r="H82" s="77" t="s">
        <v>47</v>
      </c>
      <c r="I82" s="77" t="s">
        <v>45</v>
      </c>
      <c r="J82" s="854" t="s">
        <v>46</v>
      </c>
      <c r="K82" s="77" t="s">
        <v>47</v>
      </c>
      <c r="L82" s="77" t="s">
        <v>45</v>
      </c>
      <c r="M82" s="854" t="s">
        <v>46</v>
      </c>
      <c r="N82" s="64" t="s">
        <v>57</v>
      </c>
    </row>
    <row r="83" spans="1:14" s="3" customFormat="1" ht="20.399999999999999" customHeight="1">
      <c r="A83" s="326"/>
      <c r="B83" s="486"/>
      <c r="C83" s="1887"/>
      <c r="D83" s="700" t="s">
        <v>7</v>
      </c>
      <c r="E83" s="1082"/>
      <c r="F83" s="1082"/>
      <c r="G83" s="1083"/>
      <c r="H83" s="1082"/>
      <c r="I83" s="1082"/>
      <c r="J83" s="1083"/>
      <c r="K83" s="1084"/>
      <c r="L83" s="1084"/>
      <c r="M83" s="1085"/>
      <c r="N83" s="68"/>
    </row>
    <row r="84" spans="1:14" s="3" customFormat="1" ht="21.25" customHeight="1">
      <c r="A84" s="1097"/>
      <c r="B84" s="1098">
        <v>8</v>
      </c>
      <c r="C84" s="1099" t="s">
        <v>191</v>
      </c>
      <c r="D84" s="1100"/>
      <c r="E84" s="437"/>
      <c r="F84" s="437"/>
      <c r="G84" s="864"/>
      <c r="H84" s="437"/>
      <c r="I84" s="437"/>
      <c r="J84" s="864"/>
      <c r="K84" s="437"/>
      <c r="L84" s="437"/>
      <c r="M84" s="864"/>
      <c r="N84" s="438"/>
    </row>
    <row r="85" spans="1:14" s="3" customFormat="1" ht="21.25" customHeight="1">
      <c r="A85" s="398"/>
      <c r="B85" s="569"/>
      <c r="C85" s="566" t="s">
        <v>188</v>
      </c>
      <c r="D85" s="567"/>
      <c r="E85" s="562"/>
      <c r="F85" s="562"/>
      <c r="G85" s="857"/>
      <c r="H85" s="562"/>
      <c r="I85" s="562"/>
      <c r="J85" s="857"/>
      <c r="K85" s="562"/>
      <c r="L85" s="562"/>
      <c r="M85" s="857"/>
      <c r="N85" s="563"/>
    </row>
    <row r="86" spans="1:14" s="3" customFormat="1" ht="20.399999999999999" customHeight="1">
      <c r="A86" s="440"/>
      <c r="B86" s="499">
        <v>8.1</v>
      </c>
      <c r="C86" s="500" t="s">
        <v>155</v>
      </c>
      <c r="D86" s="848" t="s">
        <v>770</v>
      </c>
      <c r="E86" s="901">
        <f>E88+E89+E90+E91+E92+E93+E94+E95</f>
        <v>214</v>
      </c>
      <c r="F86" s="901">
        <f>F88+F89+F90+F91+F92+F93+F94+F95</f>
        <v>207</v>
      </c>
      <c r="G86" s="902">
        <f>F86/E86*100</f>
        <v>96.728971962616825</v>
      </c>
      <c r="H86" s="903">
        <f>H88+H89+H90+H91+H92+H93+H94+H95</f>
        <v>219</v>
      </c>
      <c r="I86" s="903">
        <f>I88+I89+I90+I91+I92+I93+I94+I95</f>
        <v>196</v>
      </c>
      <c r="J86" s="904">
        <f>I86/H86*100</f>
        <v>89.49771689497716</v>
      </c>
      <c r="K86" s="905">
        <f>K88+K89+K90+K91+K92+K93+K94+K95</f>
        <v>218</v>
      </c>
      <c r="L86" s="905">
        <f>L88+L89+L90+L91+L92+L93+L94+L95</f>
        <v>184</v>
      </c>
      <c r="M86" s="906">
        <f>L86/K86*100</f>
        <v>84.403669724770651</v>
      </c>
      <c r="N86" s="1433" t="s">
        <v>483</v>
      </c>
    </row>
    <row r="87" spans="1:14" s="3" customFormat="1" ht="20.399999999999999" customHeight="1">
      <c r="A87" s="442"/>
      <c r="B87" s="501" t="s">
        <v>2</v>
      </c>
      <c r="C87" s="502" t="s">
        <v>156</v>
      </c>
      <c r="D87" s="841"/>
      <c r="E87" s="405"/>
      <c r="F87" s="405"/>
      <c r="G87" s="819"/>
      <c r="H87" s="406"/>
      <c r="I87" s="406"/>
      <c r="J87" s="823"/>
      <c r="K87" s="407"/>
      <c r="L87" s="407"/>
      <c r="M87" s="827"/>
      <c r="N87" s="452"/>
    </row>
    <row r="88" spans="1:14" s="3" customFormat="1" ht="20.399999999999999" customHeight="1">
      <c r="A88" s="442"/>
      <c r="B88" s="496"/>
      <c r="C88" s="843" t="s">
        <v>39</v>
      </c>
      <c r="D88" s="841"/>
      <c r="E88" s="805">
        <v>119</v>
      </c>
      <c r="F88" s="805">
        <v>117</v>
      </c>
      <c r="G88" s="821">
        <f>F88/E88*100</f>
        <v>98.319327731092429</v>
      </c>
      <c r="H88" s="805">
        <v>122</v>
      </c>
      <c r="I88" s="805">
        <v>122</v>
      </c>
      <c r="J88" s="1324">
        <f>I88/H88*100</f>
        <v>100</v>
      </c>
      <c r="K88" s="805">
        <v>126</v>
      </c>
      <c r="L88" s="805">
        <v>126</v>
      </c>
      <c r="M88" s="1375">
        <f t="shared" ref="M88:M96" si="6">L88/K88*100</f>
        <v>100</v>
      </c>
      <c r="N88" s="452"/>
    </row>
    <row r="89" spans="1:14" s="3" customFormat="1" ht="19.2" customHeight="1">
      <c r="A89" s="442"/>
      <c r="B89" s="496"/>
      <c r="C89" s="843" t="s">
        <v>40</v>
      </c>
      <c r="D89" s="841"/>
      <c r="E89" s="805">
        <v>40</v>
      </c>
      <c r="F89" s="805">
        <v>40</v>
      </c>
      <c r="G89" s="1322">
        <f>F89/E89*100</f>
        <v>100</v>
      </c>
      <c r="H89" s="805">
        <v>35</v>
      </c>
      <c r="I89" s="805">
        <v>35</v>
      </c>
      <c r="J89" s="1324">
        <f>I89/H89*100</f>
        <v>100</v>
      </c>
      <c r="K89" s="805">
        <v>35</v>
      </c>
      <c r="L89" s="805">
        <v>35</v>
      </c>
      <c r="M89" s="1375">
        <f t="shared" si="6"/>
        <v>100</v>
      </c>
      <c r="N89" s="452"/>
    </row>
    <row r="90" spans="1:14" s="3" customFormat="1" ht="19.2" customHeight="1">
      <c r="A90" s="442"/>
      <c r="B90" s="496"/>
      <c r="C90" s="843" t="s">
        <v>41</v>
      </c>
      <c r="D90" s="841"/>
      <c r="E90" s="805">
        <v>12</v>
      </c>
      <c r="F90" s="805">
        <v>11</v>
      </c>
      <c r="G90" s="821">
        <f>F90/E90*100</f>
        <v>91.666666666666657</v>
      </c>
      <c r="H90" s="805">
        <v>12</v>
      </c>
      <c r="I90" s="805">
        <v>11</v>
      </c>
      <c r="J90" s="825">
        <f>I90/H90*100</f>
        <v>91.666666666666657</v>
      </c>
      <c r="K90" s="805">
        <v>11</v>
      </c>
      <c r="L90" s="805">
        <v>7</v>
      </c>
      <c r="M90" s="829">
        <f t="shared" si="6"/>
        <v>63.636363636363633</v>
      </c>
      <c r="N90" s="452"/>
    </row>
    <row r="91" spans="1:14" s="3" customFormat="1" ht="20.399999999999999" customHeight="1">
      <c r="A91" s="442"/>
      <c r="B91" s="496"/>
      <c r="C91" s="1573" t="s">
        <v>147</v>
      </c>
      <c r="D91" s="1574"/>
      <c r="E91" s="1575"/>
      <c r="F91" s="1575"/>
      <c r="G91" s="1576"/>
      <c r="H91" s="1575"/>
      <c r="I91" s="1575"/>
      <c r="J91" s="1577"/>
      <c r="K91" s="1575"/>
      <c r="L91" s="1575"/>
      <c r="M91" s="1578" t="e">
        <f t="shared" si="6"/>
        <v>#DIV/0!</v>
      </c>
      <c r="N91" s="452"/>
    </row>
    <row r="92" spans="1:14" s="3" customFormat="1" ht="18.350000000000001" customHeight="1">
      <c r="A92" s="442"/>
      <c r="B92" s="496"/>
      <c r="C92" s="832" t="s">
        <v>44</v>
      </c>
      <c r="D92" s="841"/>
      <c r="E92" s="805">
        <v>8</v>
      </c>
      <c r="F92" s="805">
        <v>4</v>
      </c>
      <c r="G92" s="1322">
        <f t="shared" ref="G92:G95" si="7">F92/E92*100</f>
        <v>50</v>
      </c>
      <c r="H92" s="805">
        <v>8</v>
      </c>
      <c r="I92" s="805">
        <v>4</v>
      </c>
      <c r="J92" s="1324">
        <f t="shared" ref="J92:J95" si="8">I92/H92*100</f>
        <v>50</v>
      </c>
      <c r="K92" s="805">
        <v>12</v>
      </c>
      <c r="L92" s="805">
        <v>5</v>
      </c>
      <c r="M92" s="829">
        <f t="shared" si="6"/>
        <v>41.666666666666671</v>
      </c>
      <c r="N92" s="452"/>
    </row>
    <row r="93" spans="1:14" s="3" customFormat="1" ht="18.7" customHeight="1">
      <c r="A93" s="442"/>
      <c r="B93" s="496"/>
      <c r="C93" s="832" t="s">
        <v>148</v>
      </c>
      <c r="D93" s="841"/>
      <c r="E93" s="805">
        <v>3</v>
      </c>
      <c r="F93" s="805">
        <v>3</v>
      </c>
      <c r="G93" s="1322">
        <f t="shared" si="7"/>
        <v>100</v>
      </c>
      <c r="H93" s="805">
        <v>4</v>
      </c>
      <c r="I93" s="805">
        <v>4</v>
      </c>
      <c r="J93" s="1324">
        <f t="shared" si="8"/>
        <v>100</v>
      </c>
      <c r="K93" s="805">
        <v>3</v>
      </c>
      <c r="L93" s="805">
        <v>0</v>
      </c>
      <c r="M93" s="1375">
        <f t="shared" si="6"/>
        <v>0</v>
      </c>
      <c r="N93" s="452"/>
    </row>
    <row r="94" spans="1:14" s="3" customFormat="1" ht="20.399999999999999" customHeight="1">
      <c r="A94" s="442"/>
      <c r="B94" s="496"/>
      <c r="C94" s="832" t="s">
        <v>149</v>
      </c>
      <c r="D94" s="841"/>
      <c r="E94" s="805">
        <v>19</v>
      </c>
      <c r="F94" s="805">
        <v>19</v>
      </c>
      <c r="G94" s="1322">
        <f t="shared" si="7"/>
        <v>100</v>
      </c>
      <c r="H94" s="805">
        <v>25</v>
      </c>
      <c r="I94" s="805">
        <v>7</v>
      </c>
      <c r="J94" s="1324">
        <f t="shared" si="8"/>
        <v>28.000000000000004</v>
      </c>
      <c r="K94" s="805">
        <v>20</v>
      </c>
      <c r="L94" s="805">
        <v>0</v>
      </c>
      <c r="M94" s="1375">
        <f t="shared" si="6"/>
        <v>0</v>
      </c>
      <c r="N94" s="452"/>
    </row>
    <row r="95" spans="1:14" s="3" customFormat="1" ht="21.25" customHeight="1">
      <c r="A95" s="326"/>
      <c r="B95" s="497"/>
      <c r="C95" s="844" t="s">
        <v>150</v>
      </c>
      <c r="D95" s="849"/>
      <c r="E95" s="845">
        <v>13</v>
      </c>
      <c r="F95" s="845">
        <v>13</v>
      </c>
      <c r="G95" s="1323">
        <f t="shared" si="7"/>
        <v>100</v>
      </c>
      <c r="H95" s="845">
        <v>13</v>
      </c>
      <c r="I95" s="845">
        <v>13</v>
      </c>
      <c r="J95" s="1325">
        <f t="shared" si="8"/>
        <v>100</v>
      </c>
      <c r="K95" s="845">
        <v>11</v>
      </c>
      <c r="L95" s="845">
        <v>11</v>
      </c>
      <c r="M95" s="1688">
        <f t="shared" si="6"/>
        <v>100</v>
      </c>
      <c r="N95" s="331"/>
    </row>
    <row r="96" spans="1:14" s="3" customFormat="1" ht="22.6" customHeight="1">
      <c r="A96" s="440"/>
      <c r="B96" s="498">
        <v>8.1999999999999993</v>
      </c>
      <c r="C96" s="494" t="s">
        <v>153</v>
      </c>
      <c r="D96" s="493" t="s">
        <v>35</v>
      </c>
      <c r="E96" s="408">
        <v>79</v>
      </c>
      <c r="F96" s="408">
        <v>21</v>
      </c>
      <c r="G96" s="776">
        <f>F96/E96*100</f>
        <v>26.582278481012654</v>
      </c>
      <c r="H96" s="408">
        <v>63</v>
      </c>
      <c r="I96" s="408">
        <v>16</v>
      </c>
      <c r="J96" s="778">
        <f>I96/H96*100</f>
        <v>25.396825396825395</v>
      </c>
      <c r="K96" s="408">
        <v>56</v>
      </c>
      <c r="L96" s="408">
        <v>14</v>
      </c>
      <c r="M96" s="780">
        <f t="shared" si="6"/>
        <v>25</v>
      </c>
      <c r="N96" s="1365" t="s">
        <v>483</v>
      </c>
    </row>
    <row r="97" spans="1:14" s="3" customFormat="1" ht="19.2" customHeight="1">
      <c r="A97" s="326"/>
      <c r="B97" s="501" t="s">
        <v>3</v>
      </c>
      <c r="C97" s="494" t="s">
        <v>154</v>
      </c>
      <c r="D97" s="493"/>
      <c r="E97" s="405"/>
      <c r="F97" s="405"/>
      <c r="G97" s="819"/>
      <c r="H97" s="406"/>
      <c r="I97" s="406"/>
      <c r="J97" s="823"/>
      <c r="K97" s="407"/>
      <c r="L97" s="407"/>
      <c r="M97" s="827"/>
      <c r="N97" s="1579"/>
    </row>
    <row r="98" spans="1:14" s="3" customFormat="1" ht="21.75" customHeight="1">
      <c r="A98" s="442"/>
      <c r="B98" s="499">
        <v>8.3000000000000007</v>
      </c>
      <c r="C98" s="831" t="s">
        <v>151</v>
      </c>
      <c r="D98" s="840" t="s">
        <v>33</v>
      </c>
      <c r="E98" s="894"/>
      <c r="F98" s="895">
        <f>F99+F100+F101+F102</f>
        <v>20</v>
      </c>
      <c r="G98" s="896" t="s">
        <v>58</v>
      </c>
      <c r="H98" s="897"/>
      <c r="I98" s="897">
        <f>I99+I100+I101+I102</f>
        <v>66</v>
      </c>
      <c r="J98" s="898" t="s">
        <v>58</v>
      </c>
      <c r="K98" s="899"/>
      <c r="L98" s="899">
        <f>L99+L100+L101+L102</f>
        <v>91</v>
      </c>
      <c r="M98" s="900" t="s">
        <v>204</v>
      </c>
      <c r="N98" s="1365" t="s">
        <v>482</v>
      </c>
    </row>
    <row r="99" spans="1:14" s="3" customFormat="1" ht="19.2" customHeight="1">
      <c r="A99" s="442"/>
      <c r="B99" s="501" t="s">
        <v>1</v>
      </c>
      <c r="C99" s="832" t="s">
        <v>27</v>
      </c>
      <c r="D99" s="841"/>
      <c r="E99" s="833"/>
      <c r="F99" s="834">
        <v>1</v>
      </c>
      <c r="G99" s="871" t="s">
        <v>58</v>
      </c>
      <c r="H99" s="835"/>
      <c r="I99" s="805">
        <v>19</v>
      </c>
      <c r="J99" s="825" t="s">
        <v>58</v>
      </c>
      <c r="K99" s="808"/>
      <c r="L99" s="805">
        <v>5</v>
      </c>
      <c r="M99" s="829" t="s">
        <v>204</v>
      </c>
      <c r="N99" s="1365"/>
    </row>
    <row r="100" spans="1:14" s="3" customFormat="1" ht="21.25" customHeight="1">
      <c r="A100" s="442"/>
      <c r="B100" s="496"/>
      <c r="C100" s="832" t="s">
        <v>28</v>
      </c>
      <c r="D100" s="841"/>
      <c r="E100" s="833"/>
      <c r="F100" s="834">
        <v>10</v>
      </c>
      <c r="G100" s="871" t="s">
        <v>58</v>
      </c>
      <c r="H100" s="835"/>
      <c r="I100" s="805">
        <v>9</v>
      </c>
      <c r="J100" s="825" t="s">
        <v>58</v>
      </c>
      <c r="K100" s="808"/>
      <c r="L100" s="805">
        <v>7</v>
      </c>
      <c r="M100" s="829" t="s">
        <v>204</v>
      </c>
      <c r="N100" s="1365"/>
    </row>
    <row r="101" spans="1:14" s="3" customFormat="1" ht="20.25" customHeight="1">
      <c r="A101" s="442"/>
      <c r="B101" s="496"/>
      <c r="C101" s="832" t="s">
        <v>29</v>
      </c>
      <c r="D101" s="841"/>
      <c r="E101" s="833"/>
      <c r="F101" s="834">
        <v>9</v>
      </c>
      <c r="G101" s="871" t="s">
        <v>58</v>
      </c>
      <c r="H101" s="835"/>
      <c r="I101" s="805">
        <v>37</v>
      </c>
      <c r="J101" s="825" t="s">
        <v>58</v>
      </c>
      <c r="K101" s="808"/>
      <c r="L101" s="1646">
        <v>78</v>
      </c>
      <c r="M101" s="829" t="s">
        <v>204</v>
      </c>
      <c r="N101" s="1365"/>
    </row>
    <row r="102" spans="1:14" s="3" customFormat="1" ht="19.7" customHeight="1">
      <c r="A102" s="442"/>
      <c r="B102" s="496"/>
      <c r="C102" s="836" t="s">
        <v>152</v>
      </c>
      <c r="D102" s="842"/>
      <c r="E102" s="837"/>
      <c r="F102" s="838"/>
      <c r="G102" s="872" t="s">
        <v>58</v>
      </c>
      <c r="H102" s="839"/>
      <c r="I102" s="809">
        <v>1</v>
      </c>
      <c r="J102" s="826" t="s">
        <v>58</v>
      </c>
      <c r="K102" s="810"/>
      <c r="L102" s="809">
        <v>1</v>
      </c>
      <c r="M102" s="830" t="s">
        <v>204</v>
      </c>
      <c r="N102" s="1365"/>
    </row>
    <row r="103" spans="1:14" s="3" customFormat="1" ht="18.7" customHeight="1">
      <c r="A103" s="466"/>
      <c r="B103" s="467"/>
      <c r="C103" s="1278" t="s">
        <v>354</v>
      </c>
      <c r="D103" s="469"/>
      <c r="E103" s="472"/>
      <c r="F103" s="472"/>
      <c r="G103" s="862"/>
      <c r="H103" s="472"/>
      <c r="I103" s="472"/>
      <c r="J103" s="862"/>
      <c r="K103" s="472"/>
      <c r="L103" s="472"/>
      <c r="M103" s="862"/>
      <c r="N103" s="471"/>
    </row>
    <row r="104" spans="1:14" s="3" customFormat="1" ht="13.6" customHeight="1">
      <c r="A104" s="1041"/>
      <c r="B104" s="1041"/>
      <c r="C104" s="1165"/>
      <c r="D104" s="87"/>
      <c r="E104" s="87"/>
      <c r="F104" s="87"/>
      <c r="G104" s="1377"/>
      <c r="H104" s="87"/>
      <c r="I104" s="87"/>
      <c r="J104" s="1377"/>
      <c r="K104" s="87"/>
      <c r="L104" s="87"/>
      <c r="M104" s="1377"/>
      <c r="N104" s="689"/>
    </row>
    <row r="105" spans="1:14" s="3" customFormat="1" ht="21.1" customHeight="1">
      <c r="A105" s="48"/>
      <c r="B105" s="48"/>
      <c r="D105" s="1334" t="s">
        <v>454</v>
      </c>
      <c r="N105" s="67" t="s">
        <v>453</v>
      </c>
    </row>
    <row r="106" spans="1:14" s="3" customFormat="1" ht="18.7" customHeight="1">
      <c r="A106" s="48"/>
      <c r="B106" s="48"/>
      <c r="D106" s="1334" t="s">
        <v>455</v>
      </c>
      <c r="N106" s="67"/>
    </row>
    <row r="107" spans="1:14" s="3" customFormat="1" ht="18.7" customHeight="1">
      <c r="A107" s="48"/>
      <c r="B107" s="48"/>
      <c r="D107" s="1338" t="s">
        <v>457</v>
      </c>
      <c r="N107" s="16"/>
    </row>
    <row r="108" spans="1:14" s="3" customFormat="1" ht="19.55" customHeight="1">
      <c r="A108" s="48"/>
      <c r="B108" s="48"/>
      <c r="D108" s="1335"/>
      <c r="N108" s="16"/>
    </row>
    <row r="109" spans="1:14" s="3" customFormat="1" ht="19.55" customHeight="1">
      <c r="A109" s="9"/>
      <c r="B109" s="9"/>
      <c r="C109" s="1342" t="s">
        <v>456</v>
      </c>
      <c r="D109" s="1342" t="s">
        <v>9</v>
      </c>
      <c r="E109" s="1342" t="s">
        <v>8</v>
      </c>
      <c r="F109" s="1342" t="s">
        <v>7</v>
      </c>
      <c r="G109" s="87"/>
      <c r="H109" s="87"/>
      <c r="I109" s="87"/>
      <c r="J109" s="87"/>
      <c r="K109" s="87"/>
      <c r="L109" s="87"/>
      <c r="M109" s="87"/>
      <c r="N109" s="16"/>
    </row>
    <row r="110" spans="1:14" s="3" customFormat="1" ht="19.55" customHeight="1">
      <c r="A110" s="9"/>
      <c r="B110" s="9"/>
      <c r="C110" s="1342" t="s">
        <v>290</v>
      </c>
      <c r="D110" s="1343">
        <f>G12</f>
        <v>100</v>
      </c>
      <c r="E110" s="1343">
        <f>J12</f>
        <v>100</v>
      </c>
      <c r="F110" s="1343">
        <f>M12</f>
        <v>100</v>
      </c>
      <c r="G110" s="87"/>
      <c r="H110" s="87"/>
      <c r="I110" s="87"/>
      <c r="J110" s="87"/>
      <c r="K110" s="87"/>
      <c r="L110" s="87"/>
      <c r="M110" s="87"/>
      <c r="N110" s="16"/>
    </row>
    <row r="111" spans="1:14" s="3" customFormat="1" ht="17.5" customHeight="1">
      <c r="C111" s="61" t="s">
        <v>291</v>
      </c>
      <c r="D111" s="1343">
        <f t="shared" ref="D111:D120" si="9">G13</f>
        <v>100</v>
      </c>
      <c r="E111" s="1343">
        <f t="shared" ref="E111:E120" si="10">J13</f>
        <v>100</v>
      </c>
      <c r="F111" s="1343">
        <f t="shared" ref="F111:F120" si="11">M13</f>
        <v>100</v>
      </c>
      <c r="G111" s="88"/>
      <c r="H111" s="88"/>
      <c r="I111" s="88"/>
      <c r="J111" s="88"/>
      <c r="K111" s="88"/>
      <c r="L111" s="88"/>
      <c r="M111" s="88"/>
      <c r="N111" s="16"/>
    </row>
    <row r="112" spans="1:14" s="3" customFormat="1" ht="17.5" customHeight="1">
      <c r="C112" s="61" t="s">
        <v>292</v>
      </c>
      <c r="D112" s="1343">
        <f t="shared" si="9"/>
        <v>100</v>
      </c>
      <c r="E112" s="1343">
        <f t="shared" si="10"/>
        <v>105.71428571428572</v>
      </c>
      <c r="F112" s="1343">
        <f t="shared" si="11"/>
        <v>105.71428571428572</v>
      </c>
      <c r="G112" s="88"/>
      <c r="H112" s="88"/>
      <c r="I112" s="88"/>
      <c r="J112" s="88"/>
      <c r="K112" s="88"/>
      <c r="L112" s="88"/>
      <c r="M112" s="88"/>
      <c r="N112" s="16"/>
    </row>
    <row r="113" spans="3:14" s="3" customFormat="1" ht="17.5" customHeight="1">
      <c r="C113" s="61" t="s">
        <v>293</v>
      </c>
      <c r="D113" s="1343">
        <f t="shared" si="9"/>
        <v>81.318681318681314</v>
      </c>
      <c r="E113" s="1343">
        <f t="shared" si="10"/>
        <v>97.402597402597408</v>
      </c>
      <c r="F113" s="1343">
        <f t="shared" si="11"/>
        <v>125.39682539682539</v>
      </c>
      <c r="G113" s="88"/>
      <c r="H113" s="88"/>
      <c r="I113" s="88"/>
      <c r="J113" s="88"/>
      <c r="K113" s="88"/>
      <c r="L113" s="88"/>
      <c r="M113" s="88"/>
      <c r="N113" s="16"/>
    </row>
    <row r="114" spans="3:14" s="3" customFormat="1" ht="17.5" customHeight="1">
      <c r="C114" s="61" t="s">
        <v>294</v>
      </c>
      <c r="D114" s="1343">
        <f t="shared" si="9"/>
        <v>83.582089552238799</v>
      </c>
      <c r="E114" s="1343">
        <f t="shared" si="10"/>
        <v>113.51351351351352</v>
      </c>
      <c r="F114" s="1343">
        <f t="shared" si="11"/>
        <v>121.35922330097087</v>
      </c>
      <c r="G114" s="88"/>
      <c r="H114" s="88"/>
      <c r="I114" s="88"/>
      <c r="J114" s="88"/>
      <c r="K114" s="88"/>
      <c r="L114" s="88"/>
      <c r="M114" s="88"/>
      <c r="N114" s="16"/>
    </row>
    <row r="115" spans="3:14" s="3" customFormat="1" ht="17.5" customHeight="1">
      <c r="C115" s="61" t="s">
        <v>295</v>
      </c>
      <c r="D115" s="1343">
        <f t="shared" si="9"/>
        <v>61.963190184049076</v>
      </c>
      <c r="E115" s="1343">
        <f t="shared" si="10"/>
        <v>53.030303030303031</v>
      </c>
      <c r="F115" s="1343">
        <f t="shared" si="11"/>
        <v>64.423076923076934</v>
      </c>
      <c r="G115" s="88"/>
      <c r="H115" s="88"/>
      <c r="I115" s="88"/>
      <c r="J115" s="88"/>
      <c r="K115" s="88"/>
      <c r="L115" s="88"/>
      <c r="M115" s="88"/>
      <c r="N115" s="16"/>
    </row>
    <row r="116" spans="3:14" s="3" customFormat="1" ht="17.5" customHeight="1">
      <c r="C116" s="61" t="s">
        <v>296</v>
      </c>
      <c r="D116" s="1343">
        <f t="shared" si="9"/>
        <v>81.717451523545705</v>
      </c>
      <c r="E116" s="1343">
        <f t="shared" si="10"/>
        <v>93.913043478260875</v>
      </c>
      <c r="F116" s="1343">
        <f t="shared" si="11"/>
        <v>83.333333333333343</v>
      </c>
      <c r="G116" s="88"/>
      <c r="H116" s="88"/>
      <c r="I116" s="88"/>
      <c r="J116" s="88"/>
      <c r="K116" s="88"/>
      <c r="L116" s="88"/>
      <c r="M116" s="88"/>
      <c r="N116" s="16"/>
    </row>
    <row r="117" spans="3:14" s="3" customFormat="1" ht="17.5" customHeight="1">
      <c r="C117" s="61" t="s">
        <v>298</v>
      </c>
      <c r="D117" s="1343">
        <f t="shared" si="9"/>
        <v>80.078895463510847</v>
      </c>
      <c r="E117" s="1343">
        <f t="shared" si="10"/>
        <v>94.680851063829792</v>
      </c>
      <c r="F117" s="1343">
        <f t="shared" si="11"/>
        <v>80</v>
      </c>
      <c r="G117" s="88"/>
      <c r="H117" s="88"/>
      <c r="I117" s="88"/>
      <c r="J117" s="88"/>
      <c r="K117" s="88"/>
      <c r="L117" s="88"/>
      <c r="M117" s="88"/>
      <c r="N117" s="16"/>
    </row>
    <row r="118" spans="3:14" s="3" customFormat="1" ht="17.5" customHeight="1">
      <c r="C118" s="61" t="s">
        <v>299</v>
      </c>
      <c r="D118" s="1343">
        <f t="shared" si="9"/>
        <v>36.158192090395481</v>
      </c>
      <c r="E118" s="1343">
        <f t="shared" si="10"/>
        <v>66.005665722379604</v>
      </c>
      <c r="F118" s="1343">
        <f t="shared" si="11"/>
        <v>100.8230452674897</v>
      </c>
      <c r="G118" s="88"/>
      <c r="H118" s="88"/>
      <c r="I118" s="88"/>
      <c r="J118" s="88"/>
      <c r="K118" s="88"/>
      <c r="L118" s="88"/>
      <c r="M118" s="88"/>
      <c r="N118" s="16"/>
    </row>
    <row r="119" spans="3:14" s="3" customFormat="1" ht="17.5" customHeight="1">
      <c r="C119" s="61" t="s">
        <v>297</v>
      </c>
      <c r="D119" s="1343">
        <f t="shared" si="9"/>
        <v>10.38961038961039</v>
      </c>
      <c r="E119" s="1343">
        <f t="shared" si="10"/>
        <v>560.38961038961043</v>
      </c>
      <c r="F119" s="1343">
        <f t="shared" si="11"/>
        <v>109.13242009132421</v>
      </c>
      <c r="G119" s="88"/>
      <c r="H119" s="88"/>
      <c r="I119" s="88"/>
      <c r="J119" s="88"/>
      <c r="K119" s="88"/>
      <c r="L119" s="88"/>
      <c r="M119" s="88"/>
      <c r="N119" s="16"/>
    </row>
    <row r="120" spans="3:14" s="3" customFormat="1" ht="17.5" customHeight="1">
      <c r="C120" s="61" t="s">
        <v>301</v>
      </c>
      <c r="D120" s="1343">
        <f t="shared" si="9"/>
        <v>44.186046511627907</v>
      </c>
      <c r="E120" s="1343">
        <f t="shared" si="10"/>
        <v>32.314410480349345</v>
      </c>
      <c r="F120" s="1343">
        <f t="shared" si="11"/>
        <v>44.868735083532215</v>
      </c>
      <c r="G120" s="88"/>
      <c r="H120" s="88"/>
      <c r="I120" s="88"/>
      <c r="J120" s="88"/>
      <c r="K120" s="88"/>
      <c r="L120" s="88"/>
      <c r="M120" s="88"/>
      <c r="N120" s="16"/>
    </row>
    <row r="121" spans="3:14" s="3" customFormat="1" ht="17.5" customHeight="1">
      <c r="C121" s="61" t="s">
        <v>300</v>
      </c>
      <c r="D121" s="1343">
        <f t="shared" ref="D121" si="12">G23</f>
        <v>52.380952380952387</v>
      </c>
      <c r="E121" s="1343">
        <f t="shared" ref="E121" si="13">J23</f>
        <v>122.22222222222223</v>
      </c>
      <c r="F121" s="1343">
        <f t="shared" ref="F121" si="14">M23</f>
        <v>439.61038961038963</v>
      </c>
      <c r="G121" s="88"/>
      <c r="H121" s="88"/>
      <c r="I121" s="88"/>
      <c r="J121" s="88"/>
      <c r="K121" s="88"/>
      <c r="L121" s="88"/>
      <c r="M121" s="88"/>
      <c r="N121" s="16"/>
    </row>
    <row r="122" spans="3:14" s="3" customFormat="1" ht="17.5" customHeight="1">
      <c r="C122" s="61" t="s">
        <v>394</v>
      </c>
      <c r="D122" s="1350">
        <f>G10</f>
        <v>52.380952380952387</v>
      </c>
      <c r="E122" s="873">
        <f>J10</f>
        <v>122.22222222222223</v>
      </c>
      <c r="F122" s="873">
        <f>M10</f>
        <v>118.28165374677002</v>
      </c>
      <c r="G122" s="88"/>
      <c r="H122" s="88"/>
      <c r="I122" s="88"/>
      <c r="J122" s="88"/>
      <c r="K122" s="88"/>
      <c r="L122" s="88"/>
      <c r="M122" s="88"/>
      <c r="N122" s="16"/>
    </row>
    <row r="123" spans="3:14" s="3" customFormat="1" ht="17.5" customHeight="1">
      <c r="E123" s="88"/>
      <c r="F123" s="88"/>
      <c r="G123" s="88"/>
      <c r="H123" s="88"/>
      <c r="I123" s="88"/>
      <c r="J123" s="88"/>
      <c r="K123" s="88"/>
      <c r="L123" s="88"/>
      <c r="M123" s="88"/>
      <c r="N123" s="16"/>
    </row>
    <row r="124" spans="3:14" s="3" customFormat="1" ht="17.5" customHeight="1">
      <c r="E124" s="88"/>
      <c r="F124" s="88"/>
      <c r="G124" s="88"/>
      <c r="H124" s="88"/>
      <c r="I124" s="88"/>
      <c r="J124" s="88"/>
      <c r="K124" s="88"/>
      <c r="L124" s="88"/>
      <c r="M124" s="88"/>
      <c r="N124" s="16"/>
    </row>
    <row r="125" spans="3:14" s="3" customFormat="1" ht="17.5" customHeight="1">
      <c r="E125" s="88"/>
      <c r="F125" s="88"/>
      <c r="G125" s="88"/>
      <c r="H125" s="88"/>
      <c r="I125" s="88"/>
      <c r="J125" s="88"/>
      <c r="K125" s="88"/>
      <c r="L125" s="88"/>
      <c r="M125" s="88"/>
      <c r="N125" s="16"/>
    </row>
    <row r="126" spans="3:14" s="3" customFormat="1" ht="17.5" customHeight="1">
      <c r="E126" s="88"/>
      <c r="F126" s="88"/>
      <c r="G126" s="88"/>
      <c r="H126" s="88"/>
      <c r="I126" s="88"/>
      <c r="J126" s="88"/>
      <c r="K126" s="88"/>
      <c r="L126" s="88"/>
      <c r="M126" s="88"/>
      <c r="N126" s="16"/>
    </row>
    <row r="127" spans="3:14" s="3" customFormat="1" ht="17.5" customHeight="1">
      <c r="E127" s="88"/>
      <c r="F127" s="88"/>
      <c r="G127" s="88"/>
      <c r="H127" s="88"/>
      <c r="I127" s="88"/>
      <c r="J127" s="88"/>
      <c r="K127" s="88"/>
      <c r="L127" s="88"/>
      <c r="M127" s="88"/>
      <c r="N127" s="16"/>
    </row>
    <row r="128" spans="3:14" s="3" customFormat="1" ht="17.5" customHeight="1">
      <c r="E128" s="88"/>
      <c r="F128" s="88"/>
      <c r="G128" s="88"/>
      <c r="H128" s="88"/>
      <c r="I128" s="88"/>
      <c r="J128" s="88"/>
      <c r="K128" s="88"/>
      <c r="L128" s="88"/>
      <c r="M128" s="88"/>
      <c r="N128" s="16"/>
    </row>
    <row r="129" spans="1:14" s="3" customFormat="1" ht="17.5" customHeight="1">
      <c r="E129" s="88"/>
      <c r="F129" s="88"/>
      <c r="G129" s="88"/>
      <c r="H129" s="88"/>
      <c r="I129" s="88"/>
      <c r="J129" s="88"/>
      <c r="K129" s="88"/>
      <c r="L129" s="88"/>
      <c r="M129" s="88"/>
      <c r="N129" s="16"/>
    </row>
    <row r="130" spans="1:14" s="3" customFormat="1" ht="17.5" customHeight="1">
      <c r="E130" s="88"/>
      <c r="F130" s="88"/>
      <c r="G130" s="88"/>
      <c r="H130" s="88"/>
      <c r="I130" s="88"/>
      <c r="J130" s="88"/>
      <c r="K130" s="88"/>
      <c r="L130" s="88"/>
      <c r="M130" s="88"/>
      <c r="N130" s="16"/>
    </row>
    <row r="131" spans="1:14" s="3" customFormat="1" ht="17.5" customHeight="1">
      <c r="E131" s="88"/>
      <c r="F131" s="88"/>
      <c r="G131" s="88"/>
      <c r="H131" s="88"/>
      <c r="I131" s="88"/>
      <c r="J131" s="88"/>
      <c r="K131" s="88"/>
      <c r="L131" s="88"/>
      <c r="M131" s="88"/>
      <c r="N131" s="16"/>
    </row>
    <row r="132" spans="1:14" s="3" customFormat="1" ht="17.5" customHeight="1">
      <c r="E132" s="88"/>
      <c r="F132" s="88"/>
      <c r="G132" s="88"/>
      <c r="H132" s="88"/>
      <c r="I132" s="88"/>
      <c r="J132" s="88"/>
      <c r="K132" s="88"/>
      <c r="L132" s="88"/>
      <c r="M132" s="88"/>
      <c r="N132" s="16"/>
    </row>
    <row r="133" spans="1:14" s="3" customFormat="1" ht="17.5" customHeight="1">
      <c r="E133" s="88"/>
      <c r="F133" s="88"/>
      <c r="G133" s="88"/>
      <c r="H133" s="88"/>
      <c r="I133" s="88"/>
      <c r="J133" s="88"/>
      <c r="K133" s="88"/>
      <c r="L133" s="88"/>
      <c r="M133" s="88"/>
      <c r="N133" s="16"/>
    </row>
    <row r="134" spans="1:14" s="3" customFormat="1" ht="21.1" customHeight="1">
      <c r="A134" s="48"/>
      <c r="B134" s="48"/>
      <c r="D134" s="1334" t="s">
        <v>454</v>
      </c>
      <c r="N134" s="67" t="s">
        <v>459</v>
      </c>
    </row>
    <row r="135" spans="1:14" s="3" customFormat="1" ht="18.7" customHeight="1">
      <c r="A135" s="48"/>
      <c r="B135" s="48"/>
      <c r="D135" s="1334" t="s">
        <v>455</v>
      </c>
      <c r="N135" s="67"/>
    </row>
    <row r="136" spans="1:14" s="3" customFormat="1" ht="18.7" customHeight="1">
      <c r="A136" s="48"/>
      <c r="B136" s="48"/>
      <c r="D136" s="1338" t="s">
        <v>458</v>
      </c>
      <c r="N136" s="16"/>
    </row>
    <row r="137" spans="1:14" s="3" customFormat="1" ht="19.55" customHeight="1">
      <c r="A137" s="48"/>
      <c r="B137" s="48"/>
      <c r="D137" s="1335"/>
      <c r="N137" s="16"/>
    </row>
    <row r="138" spans="1:14" s="3" customFormat="1" ht="19.55" customHeight="1">
      <c r="A138" s="9"/>
      <c r="B138" s="9"/>
      <c r="C138" s="1342" t="s">
        <v>465</v>
      </c>
      <c r="D138" s="1342" t="s">
        <v>9</v>
      </c>
      <c r="E138" s="1342" t="s">
        <v>8</v>
      </c>
      <c r="F138" s="1342" t="s">
        <v>7</v>
      </c>
      <c r="G138" s="87"/>
      <c r="H138" s="87"/>
      <c r="I138" s="87"/>
      <c r="J138" s="87"/>
      <c r="K138" s="87"/>
      <c r="L138" s="87"/>
      <c r="M138" s="87"/>
      <c r="N138" s="16"/>
    </row>
    <row r="139" spans="1:14" s="3" customFormat="1" ht="17.5" customHeight="1">
      <c r="C139" s="61" t="s">
        <v>292</v>
      </c>
      <c r="D139" s="1343">
        <f>G35</f>
        <v>33.333333333333329</v>
      </c>
      <c r="E139" s="1343">
        <f>J35</f>
        <v>33.333333333333329</v>
      </c>
      <c r="F139" s="1343">
        <f>M35</f>
        <v>66.666666666666657</v>
      </c>
      <c r="G139" s="88"/>
      <c r="H139" s="88"/>
      <c r="I139" s="88"/>
      <c r="J139" s="88"/>
      <c r="K139" s="88"/>
      <c r="L139" s="88"/>
      <c r="M139" s="88"/>
      <c r="N139" s="16"/>
    </row>
    <row r="140" spans="1:14" s="3" customFormat="1" ht="17.5" customHeight="1">
      <c r="C140" s="61" t="s">
        <v>293</v>
      </c>
      <c r="D140" s="1343">
        <f t="shared" ref="D140:D143" si="15">G36</f>
        <v>233.33333333333334</v>
      </c>
      <c r="E140" s="1343">
        <f t="shared" ref="E140:E143" si="16">J36</f>
        <v>244.44444444444446</v>
      </c>
      <c r="F140" s="1380">
        <f>M36</f>
        <v>277.77777777777777</v>
      </c>
      <c r="G140" s="88"/>
      <c r="H140" s="88"/>
      <c r="I140" s="88"/>
      <c r="J140" s="88"/>
      <c r="K140" s="88"/>
      <c r="L140" s="88"/>
      <c r="M140" s="88"/>
      <c r="N140" s="16"/>
    </row>
    <row r="141" spans="1:14" s="3" customFormat="1" ht="17.5" customHeight="1">
      <c r="C141" s="61" t="s">
        <v>294</v>
      </c>
      <c r="D141" s="1343">
        <f t="shared" si="15"/>
        <v>138.0952380952381</v>
      </c>
      <c r="E141" s="1343">
        <f t="shared" si="16"/>
        <v>128.57142857142858</v>
      </c>
      <c r="F141" s="1380">
        <f>M37</f>
        <v>123.80952380952381</v>
      </c>
      <c r="G141" s="88"/>
      <c r="H141" s="88"/>
      <c r="I141" s="88"/>
      <c r="J141" s="88"/>
      <c r="K141" s="88"/>
      <c r="L141" s="88"/>
      <c r="M141" s="88"/>
      <c r="N141" s="16"/>
    </row>
    <row r="142" spans="1:14" s="3" customFormat="1" ht="17.5" customHeight="1">
      <c r="C142" s="61" t="s">
        <v>295</v>
      </c>
      <c r="D142" s="1343">
        <f t="shared" si="15"/>
        <v>22.857142857142858</v>
      </c>
      <c r="E142" s="1343">
        <f t="shared" si="16"/>
        <v>22.857142857142858</v>
      </c>
      <c r="F142" s="1343">
        <f>M38</f>
        <v>17.142857142857142</v>
      </c>
      <c r="G142" s="88"/>
      <c r="H142" s="88"/>
      <c r="I142" s="88"/>
      <c r="J142" s="88"/>
      <c r="K142" s="88"/>
      <c r="L142" s="88"/>
      <c r="M142" s="88"/>
      <c r="N142" s="16"/>
    </row>
    <row r="143" spans="1:14" s="3" customFormat="1" ht="17.5" customHeight="1">
      <c r="C143" s="61" t="s">
        <v>296</v>
      </c>
      <c r="D143" s="1343">
        <f t="shared" si="15"/>
        <v>164.28571428571428</v>
      </c>
      <c r="E143" s="1343">
        <f t="shared" si="16"/>
        <v>171.42857142857142</v>
      </c>
      <c r="F143" s="1380">
        <f>M39</f>
        <v>200</v>
      </c>
      <c r="G143" s="88"/>
      <c r="H143" s="88"/>
      <c r="I143" s="88"/>
      <c r="J143" s="88"/>
      <c r="K143" s="88"/>
      <c r="L143" s="88"/>
      <c r="M143" s="88"/>
      <c r="N143" s="16"/>
    </row>
    <row r="144" spans="1:14" s="3" customFormat="1" ht="17.5" customHeight="1">
      <c r="C144" s="61" t="s">
        <v>394</v>
      </c>
      <c r="D144" s="1343">
        <f>G32</f>
        <v>100</v>
      </c>
      <c r="E144" s="1343">
        <f>J32</f>
        <v>100</v>
      </c>
      <c r="F144" s="1380">
        <f>M32</f>
        <v>106.09756097560977</v>
      </c>
      <c r="G144" s="88"/>
      <c r="H144" s="88"/>
      <c r="I144" s="88"/>
      <c r="J144" s="88"/>
      <c r="K144" s="88"/>
      <c r="L144" s="88"/>
      <c r="M144" s="88"/>
      <c r="N144" s="16"/>
    </row>
    <row r="145" spans="5:14" s="3" customFormat="1" ht="17.5" customHeight="1">
      <c r="E145" s="88"/>
      <c r="F145" s="88"/>
      <c r="G145" s="88"/>
      <c r="H145" s="88"/>
      <c r="I145" s="88"/>
      <c r="J145" s="88"/>
      <c r="K145" s="88"/>
      <c r="L145" s="88"/>
      <c r="M145" s="88"/>
      <c r="N145" s="16"/>
    </row>
    <row r="146" spans="5:14" s="3" customFormat="1" ht="17.5" customHeight="1">
      <c r="E146" s="88"/>
      <c r="F146" s="88"/>
      <c r="G146" s="88"/>
      <c r="H146" s="88"/>
      <c r="I146" s="88"/>
      <c r="J146" s="88"/>
      <c r="K146" s="88"/>
      <c r="L146" s="88"/>
      <c r="M146" s="88"/>
      <c r="N146" s="16"/>
    </row>
    <row r="147" spans="5:14" s="3" customFormat="1" ht="17.5" customHeight="1">
      <c r="E147" s="88"/>
      <c r="F147" s="88"/>
      <c r="G147" s="88"/>
      <c r="H147" s="88"/>
      <c r="I147" s="88"/>
      <c r="J147" s="88"/>
      <c r="K147" s="88"/>
      <c r="L147" s="88"/>
      <c r="M147" s="88"/>
      <c r="N147" s="16"/>
    </row>
    <row r="148" spans="5:14" s="3" customFormat="1" ht="17.5" customHeight="1">
      <c r="E148" s="88"/>
      <c r="F148" s="88"/>
      <c r="G148" s="88"/>
      <c r="H148" s="88"/>
      <c r="I148" s="88"/>
      <c r="J148" s="88"/>
      <c r="K148" s="88"/>
      <c r="L148" s="88"/>
      <c r="M148" s="88"/>
      <c r="N148" s="16"/>
    </row>
    <row r="149" spans="5:14" s="3" customFormat="1" ht="17.5" customHeight="1">
      <c r="E149" s="88"/>
      <c r="F149" s="88"/>
      <c r="G149" s="88"/>
      <c r="H149" s="88"/>
      <c r="I149" s="88"/>
      <c r="J149" s="88"/>
      <c r="K149" s="88"/>
      <c r="L149" s="88"/>
      <c r="M149" s="88"/>
      <c r="N149" s="16"/>
    </row>
    <row r="150" spans="5:14" s="3" customFormat="1" ht="17.5" customHeight="1">
      <c r="E150" s="88"/>
      <c r="F150" s="88"/>
      <c r="G150" s="88"/>
      <c r="H150" s="88"/>
      <c r="I150" s="88"/>
      <c r="J150" s="88"/>
      <c r="K150" s="88"/>
      <c r="L150" s="88"/>
      <c r="M150" s="88"/>
      <c r="N150" s="16"/>
    </row>
    <row r="151" spans="5:14" s="3" customFormat="1" ht="17.5" customHeight="1">
      <c r="E151" s="88"/>
      <c r="F151" s="88"/>
      <c r="G151" s="88"/>
      <c r="H151" s="88"/>
      <c r="I151" s="88"/>
      <c r="J151" s="88"/>
      <c r="K151" s="88"/>
      <c r="L151" s="88"/>
      <c r="M151" s="88"/>
      <c r="N151" s="16"/>
    </row>
    <row r="152" spans="5:14" s="3" customFormat="1" ht="17.5" customHeight="1">
      <c r="E152" s="88"/>
      <c r="F152" s="88"/>
      <c r="G152" s="88"/>
      <c r="H152" s="88"/>
      <c r="I152" s="88"/>
      <c r="J152" s="88"/>
      <c r="K152" s="88"/>
      <c r="L152" s="88"/>
      <c r="M152" s="88"/>
      <c r="N152" s="16"/>
    </row>
    <row r="153" spans="5:14" s="3" customFormat="1" ht="17.5" customHeight="1">
      <c r="E153" s="88"/>
      <c r="F153" s="88"/>
      <c r="G153" s="88"/>
      <c r="H153" s="88"/>
      <c r="I153" s="88"/>
      <c r="J153" s="88"/>
      <c r="K153" s="88"/>
      <c r="L153" s="88"/>
      <c r="M153" s="88"/>
      <c r="N153" s="16"/>
    </row>
    <row r="154" spans="5:14" s="3" customFormat="1" ht="17.5" customHeight="1">
      <c r="E154" s="88"/>
      <c r="F154" s="88"/>
      <c r="G154" s="88"/>
      <c r="H154" s="88"/>
      <c r="I154" s="88"/>
      <c r="J154" s="88"/>
      <c r="K154" s="88"/>
      <c r="L154" s="88"/>
      <c r="M154" s="88"/>
      <c r="N154" s="16"/>
    </row>
    <row r="155" spans="5:14" s="3" customFormat="1" ht="17.5" customHeight="1">
      <c r="E155" s="88"/>
      <c r="F155" s="88"/>
      <c r="G155" s="88"/>
      <c r="H155" s="88"/>
      <c r="I155" s="88"/>
      <c r="J155" s="88"/>
      <c r="K155" s="88"/>
      <c r="L155" s="88"/>
      <c r="M155" s="88"/>
      <c r="N155" s="16"/>
    </row>
    <row r="156" spans="5:14" s="3" customFormat="1" ht="17.5" customHeight="1">
      <c r="E156" s="88"/>
      <c r="F156" s="88"/>
      <c r="G156" s="88"/>
      <c r="H156" s="88"/>
      <c r="I156" s="88"/>
      <c r="J156" s="88"/>
      <c r="K156" s="88"/>
      <c r="L156" s="88"/>
      <c r="M156" s="88"/>
      <c r="N156" s="16"/>
    </row>
    <row r="157" spans="5:14" s="3" customFormat="1" ht="17.5" customHeight="1">
      <c r="E157" s="88"/>
      <c r="F157" s="88"/>
      <c r="G157" s="88"/>
      <c r="H157" s="88"/>
      <c r="I157" s="88"/>
      <c r="J157" s="88"/>
      <c r="K157" s="88"/>
      <c r="L157" s="88"/>
      <c r="M157" s="88"/>
      <c r="N157" s="16"/>
    </row>
    <row r="158" spans="5:14" s="3" customFormat="1" ht="17.5" customHeight="1">
      <c r="E158" s="88"/>
      <c r="F158" s="88"/>
      <c r="G158" s="88"/>
      <c r="H158" s="88"/>
      <c r="I158" s="88"/>
      <c r="J158" s="88"/>
      <c r="K158" s="88"/>
      <c r="L158" s="88"/>
      <c r="M158" s="88"/>
      <c r="N158" s="16"/>
    </row>
    <row r="159" spans="5:14" s="3" customFormat="1" ht="17.5" customHeight="1">
      <c r="E159" s="88"/>
      <c r="F159" s="88"/>
      <c r="G159" s="88"/>
      <c r="H159" s="88"/>
      <c r="I159" s="88"/>
      <c r="J159" s="88"/>
      <c r="K159" s="88"/>
      <c r="L159" s="88"/>
      <c r="M159" s="88"/>
      <c r="N159" s="16"/>
    </row>
    <row r="160" spans="5:14" s="3" customFormat="1" ht="17.5" customHeight="1">
      <c r="E160" s="88"/>
      <c r="F160" s="88"/>
      <c r="G160" s="88"/>
      <c r="H160" s="88"/>
      <c r="I160" s="88"/>
      <c r="J160" s="88"/>
      <c r="K160" s="88"/>
      <c r="L160" s="88"/>
      <c r="M160" s="88"/>
      <c r="N160" s="16"/>
    </row>
    <row r="161" spans="1:14" s="3" customFormat="1" ht="17.5" customHeight="1">
      <c r="E161" s="88"/>
      <c r="F161" s="88"/>
      <c r="G161" s="88"/>
      <c r="H161" s="88"/>
      <c r="I161" s="88"/>
      <c r="J161" s="88"/>
      <c r="K161" s="88"/>
      <c r="L161" s="88"/>
      <c r="M161" s="88"/>
      <c r="N161" s="16"/>
    </row>
    <row r="162" spans="1:14" s="3" customFormat="1" ht="17.5" customHeight="1">
      <c r="E162" s="88"/>
      <c r="F162" s="88"/>
      <c r="G162" s="88"/>
      <c r="H162" s="88"/>
      <c r="I162" s="88"/>
      <c r="J162" s="88"/>
      <c r="K162" s="88"/>
      <c r="L162" s="88"/>
      <c r="M162" s="88"/>
      <c r="N162" s="16"/>
    </row>
    <row r="163" spans="1:14" s="3" customFormat="1" ht="21.1" customHeight="1">
      <c r="A163" s="48"/>
      <c r="B163" s="48"/>
      <c r="D163" s="1334" t="s">
        <v>454</v>
      </c>
      <c r="N163" s="67" t="s">
        <v>460</v>
      </c>
    </row>
    <row r="164" spans="1:14" s="3" customFormat="1" ht="18.7" customHeight="1">
      <c r="A164" s="48"/>
      <c r="B164" s="48"/>
      <c r="D164" s="1334" t="s">
        <v>455</v>
      </c>
      <c r="N164" s="67"/>
    </row>
    <row r="165" spans="1:14" s="3" customFormat="1" ht="18.7" customHeight="1">
      <c r="A165" s="48"/>
      <c r="B165" s="48"/>
      <c r="D165" s="1338" t="s">
        <v>462</v>
      </c>
      <c r="N165" s="16"/>
    </row>
    <row r="166" spans="1:14" s="3" customFormat="1" ht="19.55" customHeight="1">
      <c r="A166" s="48"/>
      <c r="B166" s="48"/>
      <c r="D166" s="1354" t="s">
        <v>466</v>
      </c>
      <c r="N166" s="16"/>
    </row>
    <row r="167" spans="1:14" s="3" customFormat="1" ht="19.55" customHeight="1">
      <c r="A167" s="48"/>
      <c r="B167" s="48"/>
      <c r="D167" s="1335"/>
      <c r="N167" s="16"/>
    </row>
    <row r="168" spans="1:14" s="3" customFormat="1" ht="19.55" customHeight="1">
      <c r="A168" s="9"/>
      <c r="B168" s="9"/>
      <c r="C168" s="1342"/>
      <c r="D168" s="1342" t="s">
        <v>9</v>
      </c>
      <c r="E168" s="1342" t="s">
        <v>8</v>
      </c>
      <c r="F168" s="1342" t="s">
        <v>7</v>
      </c>
      <c r="G168" s="87"/>
      <c r="H168" s="87"/>
      <c r="I168" s="87"/>
      <c r="J168" s="87"/>
      <c r="K168" s="87"/>
      <c r="L168" s="87"/>
      <c r="M168" s="87"/>
      <c r="N168" s="16"/>
    </row>
    <row r="169" spans="1:14" s="3" customFormat="1" ht="19.55" customHeight="1">
      <c r="A169" s="9"/>
      <c r="B169" s="9"/>
      <c r="C169" s="1342" t="s">
        <v>461</v>
      </c>
      <c r="D169" s="1343">
        <f>G40</f>
        <v>30.357142857142854</v>
      </c>
      <c r="E169" s="1343">
        <f>J40</f>
        <v>26.956521739130434</v>
      </c>
      <c r="F169" s="1343">
        <f>M40</f>
        <v>35.416666666666671</v>
      </c>
      <c r="G169" s="87"/>
      <c r="H169" s="87"/>
      <c r="I169" s="87"/>
      <c r="J169" s="87"/>
      <c r="K169" s="87"/>
      <c r="L169" s="87"/>
      <c r="M169" s="87"/>
      <c r="N169" s="16"/>
    </row>
    <row r="170" spans="1:14" s="3" customFormat="1" ht="17.5" customHeight="1">
      <c r="C170" s="61"/>
      <c r="D170" s="1343"/>
      <c r="E170" s="1343"/>
      <c r="F170" s="1343"/>
      <c r="G170" s="88"/>
      <c r="H170" s="88"/>
      <c r="I170" s="88"/>
      <c r="J170" s="88"/>
      <c r="K170" s="88"/>
      <c r="L170" s="88"/>
      <c r="M170" s="88"/>
      <c r="N170" s="16"/>
    </row>
    <row r="171" spans="1:14" s="3" customFormat="1" ht="17.5" customHeight="1">
      <c r="C171" s="61"/>
      <c r="D171" s="1343"/>
      <c r="E171" s="1343"/>
      <c r="F171" s="1343"/>
      <c r="G171" s="88"/>
      <c r="H171" s="88"/>
      <c r="I171" s="88"/>
      <c r="J171" s="88"/>
      <c r="K171" s="88"/>
      <c r="L171" s="88"/>
      <c r="M171" s="88"/>
      <c r="N171" s="16"/>
    </row>
    <row r="172" spans="1:14" s="3" customFormat="1" ht="17.5" customHeight="1">
      <c r="C172" s="61"/>
      <c r="D172" s="1343"/>
      <c r="E172" s="1343"/>
      <c r="F172" s="1343"/>
      <c r="G172" s="88"/>
      <c r="H172" s="88"/>
      <c r="I172" s="88"/>
      <c r="J172" s="88"/>
      <c r="K172" s="88"/>
      <c r="L172" s="88"/>
      <c r="M172" s="88"/>
      <c r="N172" s="16"/>
    </row>
    <row r="173" spans="1:14" s="3" customFormat="1" ht="17.5" customHeight="1">
      <c r="C173" s="61"/>
      <c r="D173" s="1343"/>
      <c r="E173" s="1343"/>
      <c r="F173" s="1343"/>
      <c r="G173" s="88"/>
      <c r="H173" s="88"/>
      <c r="I173" s="88"/>
      <c r="J173" s="88"/>
      <c r="K173" s="88"/>
      <c r="L173" s="88"/>
      <c r="M173" s="88"/>
      <c r="N173" s="16"/>
    </row>
    <row r="174" spans="1:14" s="3" customFormat="1" ht="17.5" customHeight="1">
      <c r="C174" s="61"/>
      <c r="D174" s="1343"/>
      <c r="E174" s="1343"/>
      <c r="F174" s="1343"/>
      <c r="G174" s="88"/>
      <c r="H174" s="88"/>
      <c r="I174" s="88"/>
      <c r="J174" s="88"/>
      <c r="K174" s="88"/>
      <c r="L174" s="88"/>
      <c r="M174" s="88"/>
      <c r="N174" s="16"/>
    </row>
    <row r="175" spans="1:14" s="3" customFormat="1" ht="17.5" customHeight="1">
      <c r="C175" s="61"/>
      <c r="D175" s="1343"/>
      <c r="E175" s="1343"/>
      <c r="F175" s="1343"/>
      <c r="G175" s="88"/>
      <c r="H175" s="88"/>
      <c r="I175" s="88"/>
      <c r="J175" s="88"/>
      <c r="K175" s="88"/>
      <c r="L175" s="88"/>
      <c r="M175" s="88"/>
      <c r="N175" s="16"/>
    </row>
    <row r="176" spans="1:14" s="3" customFormat="1" ht="17.5" customHeight="1">
      <c r="C176" s="61"/>
      <c r="D176" s="1343"/>
      <c r="E176" s="1343"/>
      <c r="F176" s="1343"/>
      <c r="G176" s="88"/>
      <c r="H176" s="88"/>
      <c r="I176" s="88"/>
      <c r="J176" s="88"/>
      <c r="K176" s="88"/>
      <c r="L176" s="88"/>
      <c r="M176" s="88"/>
      <c r="N176" s="16"/>
    </row>
    <row r="177" spans="1:14" s="3" customFormat="1" ht="17.5" customHeight="1">
      <c r="C177" s="61"/>
      <c r="D177" s="1343"/>
      <c r="E177" s="1343"/>
      <c r="F177" s="1343"/>
      <c r="G177" s="88"/>
      <c r="H177" s="88"/>
      <c r="I177" s="88"/>
      <c r="J177" s="88"/>
      <c r="K177" s="88"/>
      <c r="L177" s="88"/>
      <c r="M177" s="88"/>
      <c r="N177" s="16"/>
    </row>
    <row r="178" spans="1:14" s="3" customFormat="1" ht="17.5" customHeight="1">
      <c r="C178" s="61"/>
      <c r="D178" s="1343" t="s">
        <v>9</v>
      </c>
      <c r="E178" s="1343" t="s">
        <v>8</v>
      </c>
      <c r="F178" s="1343" t="s">
        <v>7</v>
      </c>
      <c r="G178" s="88"/>
      <c r="H178" s="88"/>
      <c r="I178" s="88"/>
      <c r="J178" s="88"/>
      <c r="K178" s="88"/>
      <c r="L178" s="88"/>
      <c r="M178" s="88"/>
      <c r="N178" s="16"/>
    </row>
    <row r="179" spans="1:14" s="3" customFormat="1" ht="17.5" customHeight="1">
      <c r="C179" s="61" t="s">
        <v>464</v>
      </c>
      <c r="D179" s="1357">
        <f>F43</f>
        <v>3</v>
      </c>
      <c r="E179" s="1358">
        <f>I43</f>
        <v>4</v>
      </c>
      <c r="F179" s="1358">
        <f>L43</f>
        <v>8</v>
      </c>
      <c r="G179" s="88"/>
      <c r="H179" s="88"/>
      <c r="I179" s="88"/>
      <c r="J179" s="88"/>
      <c r="K179" s="88"/>
      <c r="L179" s="88"/>
      <c r="M179" s="88"/>
      <c r="N179" s="16"/>
    </row>
    <row r="180" spans="1:14" s="3" customFormat="1" ht="17.5" customHeight="1">
      <c r="E180" s="88"/>
      <c r="F180" s="88"/>
      <c r="G180" s="88"/>
      <c r="H180" s="88"/>
      <c r="I180" s="88"/>
      <c r="J180" s="88"/>
      <c r="K180" s="88"/>
      <c r="L180" s="88"/>
      <c r="M180" s="88"/>
      <c r="N180" s="16"/>
    </row>
    <row r="181" spans="1:14" s="3" customFormat="1" ht="17.5" customHeight="1">
      <c r="E181" s="88"/>
      <c r="F181" s="88"/>
      <c r="G181" s="88"/>
      <c r="H181" s="88"/>
      <c r="I181" s="88"/>
      <c r="J181" s="88"/>
      <c r="K181" s="88"/>
      <c r="L181" s="88"/>
      <c r="M181" s="88"/>
      <c r="N181" s="16"/>
    </row>
    <row r="182" spans="1:14" s="3" customFormat="1" ht="17.5" customHeight="1">
      <c r="E182" s="88"/>
      <c r="F182" s="88"/>
      <c r="G182" s="88"/>
      <c r="H182" s="88"/>
      <c r="I182" s="88"/>
      <c r="J182" s="88"/>
      <c r="K182" s="88"/>
      <c r="L182" s="88"/>
      <c r="M182" s="88"/>
      <c r="N182" s="16"/>
    </row>
    <row r="183" spans="1:14" s="3" customFormat="1" ht="17.5" customHeight="1">
      <c r="E183" s="88"/>
      <c r="F183" s="88"/>
      <c r="G183" s="88"/>
      <c r="H183" s="88"/>
      <c r="I183" s="88"/>
      <c r="J183" s="88"/>
      <c r="K183" s="88"/>
      <c r="L183" s="88"/>
      <c r="M183" s="88"/>
      <c r="N183" s="16"/>
    </row>
    <row r="184" spans="1:14" s="3" customFormat="1" ht="17.5" customHeight="1">
      <c r="E184" s="88"/>
      <c r="F184" s="88"/>
      <c r="G184" s="88"/>
      <c r="H184" s="88"/>
      <c r="I184" s="88"/>
      <c r="J184" s="88"/>
      <c r="K184" s="88"/>
      <c r="L184" s="88"/>
      <c r="M184" s="88"/>
      <c r="N184" s="16"/>
    </row>
    <row r="185" spans="1:14" s="3" customFormat="1" ht="17.5" customHeight="1">
      <c r="E185" s="88"/>
      <c r="F185" s="88"/>
      <c r="G185" s="88"/>
      <c r="H185" s="88"/>
      <c r="I185" s="88"/>
      <c r="J185" s="88"/>
      <c r="K185" s="88"/>
      <c r="L185" s="88"/>
      <c r="M185" s="88"/>
      <c r="N185" s="16"/>
    </row>
    <row r="186" spans="1:14" s="3" customFormat="1" ht="17.5" customHeight="1">
      <c r="E186" s="88"/>
      <c r="F186" s="88"/>
      <c r="G186" s="88"/>
      <c r="H186" s="88"/>
      <c r="I186" s="88"/>
      <c r="J186" s="88"/>
      <c r="K186" s="88"/>
      <c r="L186" s="88"/>
      <c r="M186" s="88"/>
      <c r="N186" s="16"/>
    </row>
    <row r="187" spans="1:14" s="3" customFormat="1" ht="17.5" customHeight="1">
      <c r="E187" s="88"/>
      <c r="F187" s="88"/>
      <c r="G187" s="88"/>
      <c r="H187" s="88"/>
      <c r="I187" s="88"/>
      <c r="J187" s="88"/>
      <c r="K187" s="88"/>
      <c r="L187" s="88"/>
      <c r="M187" s="88"/>
      <c r="N187" s="16"/>
    </row>
    <row r="188" spans="1:14" s="3" customFormat="1" ht="17.5" customHeight="1">
      <c r="E188" s="88"/>
      <c r="F188" s="88"/>
      <c r="G188" s="88"/>
      <c r="H188" s="88"/>
      <c r="I188" s="88"/>
      <c r="J188" s="88"/>
      <c r="K188" s="88"/>
      <c r="L188" s="88"/>
      <c r="M188" s="88"/>
      <c r="N188" s="16"/>
    </row>
    <row r="189" spans="1:14" s="3" customFormat="1" ht="17.5" customHeight="1">
      <c r="E189" s="88"/>
      <c r="F189" s="88"/>
      <c r="G189" s="88"/>
      <c r="H189" s="88"/>
      <c r="I189" s="88"/>
      <c r="J189" s="88"/>
      <c r="K189" s="88"/>
      <c r="L189" s="88"/>
      <c r="M189" s="88"/>
      <c r="N189" s="16"/>
    </row>
    <row r="190" spans="1:14" s="3" customFormat="1" ht="17.5" customHeight="1">
      <c r="E190" s="88"/>
      <c r="F190" s="88"/>
      <c r="G190" s="88"/>
      <c r="H190" s="88"/>
      <c r="I190" s="88"/>
      <c r="J190" s="88"/>
      <c r="K190" s="88"/>
      <c r="L190" s="88"/>
      <c r="M190" s="88"/>
      <c r="N190" s="16"/>
    </row>
    <row r="191" spans="1:14" s="3" customFormat="1" ht="17.5" customHeight="1">
      <c r="E191" s="88"/>
      <c r="F191" s="88"/>
      <c r="G191" s="88"/>
      <c r="H191" s="88"/>
      <c r="I191" s="88"/>
      <c r="J191" s="88"/>
      <c r="K191" s="88"/>
      <c r="L191" s="88"/>
      <c r="M191" s="88"/>
      <c r="N191" s="16"/>
    </row>
    <row r="192" spans="1:14" s="3" customFormat="1" ht="21.1" customHeight="1">
      <c r="A192" s="48"/>
      <c r="B192" s="48"/>
      <c r="D192" s="1334" t="s">
        <v>454</v>
      </c>
      <c r="N192" s="67" t="s">
        <v>467</v>
      </c>
    </row>
    <row r="193" spans="1:14" s="3" customFormat="1" ht="18.7" customHeight="1">
      <c r="A193" s="48"/>
      <c r="B193" s="48"/>
      <c r="D193" s="1334" t="s">
        <v>455</v>
      </c>
      <c r="N193" s="67"/>
    </row>
    <row r="194" spans="1:14" s="3" customFormat="1" ht="18.7" customHeight="1">
      <c r="A194" s="48"/>
      <c r="B194" s="48"/>
      <c r="D194" s="1338" t="s">
        <v>468</v>
      </c>
      <c r="N194" s="16"/>
    </row>
    <row r="195" spans="1:14" s="3" customFormat="1" ht="19.55" customHeight="1">
      <c r="A195" s="48"/>
      <c r="B195" s="48"/>
      <c r="D195" s="1354"/>
      <c r="N195" s="16"/>
    </row>
    <row r="196" spans="1:14" s="3" customFormat="1" ht="19.55" customHeight="1">
      <c r="A196" s="9"/>
      <c r="B196" s="9"/>
      <c r="C196" s="1342"/>
      <c r="D196" s="1342" t="s">
        <v>9</v>
      </c>
      <c r="E196" s="1342" t="s">
        <v>8</v>
      </c>
      <c r="F196" s="1342" t="s">
        <v>7</v>
      </c>
      <c r="G196" s="87"/>
      <c r="H196" s="87"/>
      <c r="I196" s="87"/>
      <c r="J196" s="87"/>
      <c r="K196" s="87"/>
      <c r="L196" s="87"/>
      <c r="M196" s="87"/>
      <c r="N196" s="16"/>
    </row>
    <row r="197" spans="1:14" s="3" customFormat="1" ht="19.55" customHeight="1">
      <c r="A197" s="9"/>
      <c r="B197" s="9"/>
      <c r="C197" s="1342" t="s">
        <v>468</v>
      </c>
      <c r="D197" s="1343">
        <f>G58</f>
        <v>13.727882855399635</v>
      </c>
      <c r="E197" s="1343">
        <f>J58</f>
        <v>13.479623824451412</v>
      </c>
      <c r="F197" s="1343">
        <f>M58</f>
        <v>43.316694398225181</v>
      </c>
      <c r="G197" s="87"/>
      <c r="H197" s="87"/>
      <c r="I197" s="87"/>
      <c r="J197" s="87"/>
      <c r="K197" s="87"/>
      <c r="L197" s="87"/>
      <c r="M197" s="87"/>
      <c r="N197" s="16"/>
    </row>
    <row r="198" spans="1:14" s="3" customFormat="1" ht="17.5" customHeight="1">
      <c r="C198" s="61"/>
      <c r="D198" s="1343"/>
      <c r="E198" s="1343"/>
      <c r="F198" s="1343"/>
      <c r="G198" s="88"/>
      <c r="H198" s="88"/>
      <c r="I198" s="88"/>
      <c r="J198" s="88"/>
      <c r="K198" s="88"/>
      <c r="L198" s="88"/>
      <c r="M198" s="88"/>
      <c r="N198" s="16"/>
    </row>
    <row r="199" spans="1:14" s="3" customFormat="1" ht="17.5" customHeight="1">
      <c r="C199" s="61"/>
      <c r="D199" s="1343"/>
      <c r="E199" s="1343"/>
      <c r="F199" s="1343"/>
      <c r="G199" s="88"/>
      <c r="H199" s="88"/>
      <c r="I199" s="88"/>
      <c r="J199" s="88"/>
      <c r="K199" s="88"/>
      <c r="L199" s="88"/>
      <c r="M199" s="88"/>
      <c r="N199" s="16"/>
    </row>
    <row r="200" spans="1:14" s="3" customFormat="1" ht="17.5" customHeight="1">
      <c r="C200" s="61"/>
      <c r="D200" s="1343"/>
      <c r="E200" s="1343"/>
      <c r="F200" s="1343"/>
      <c r="G200" s="88"/>
      <c r="H200" s="88"/>
      <c r="I200" s="88"/>
      <c r="J200" s="88"/>
      <c r="K200" s="88"/>
      <c r="L200" s="88"/>
      <c r="M200" s="88"/>
      <c r="N200" s="16"/>
    </row>
    <row r="201" spans="1:14" s="3" customFormat="1" ht="17.5" customHeight="1">
      <c r="E201" s="88"/>
      <c r="F201" s="88"/>
      <c r="G201" s="88"/>
      <c r="H201" s="88"/>
      <c r="I201" s="88"/>
      <c r="J201" s="88"/>
      <c r="K201" s="88"/>
      <c r="L201" s="88"/>
      <c r="M201" s="88"/>
      <c r="N201" s="16"/>
    </row>
    <row r="202" spans="1:14" s="3" customFormat="1" ht="17.5" customHeight="1">
      <c r="E202" s="88"/>
      <c r="F202" s="88"/>
      <c r="G202" s="88"/>
      <c r="H202" s="88"/>
      <c r="I202" s="88"/>
      <c r="J202" s="88"/>
      <c r="K202" s="88"/>
      <c r="L202" s="88"/>
      <c r="M202" s="88"/>
      <c r="N202" s="16"/>
    </row>
    <row r="203" spans="1:14" s="3" customFormat="1" ht="17.5" customHeight="1">
      <c r="E203" s="88"/>
      <c r="F203" s="88"/>
      <c r="G203" s="88"/>
      <c r="H203" s="88"/>
      <c r="I203" s="88"/>
      <c r="J203" s="88"/>
      <c r="K203" s="88"/>
      <c r="L203" s="88"/>
      <c r="M203" s="88"/>
      <c r="N203" s="16"/>
    </row>
    <row r="204" spans="1:14" s="3" customFormat="1" ht="17.5" customHeight="1">
      <c r="E204" s="88"/>
      <c r="F204" s="88"/>
      <c r="G204" s="88"/>
      <c r="H204" s="88"/>
      <c r="I204" s="88"/>
      <c r="J204" s="88"/>
      <c r="K204" s="88"/>
      <c r="L204" s="88"/>
      <c r="M204" s="88"/>
      <c r="N204" s="16"/>
    </row>
    <row r="205" spans="1:14" s="3" customFormat="1" ht="17.5" customHeight="1">
      <c r="E205" s="88"/>
      <c r="F205" s="88"/>
      <c r="G205" s="88"/>
      <c r="H205" s="88"/>
      <c r="I205" s="88"/>
      <c r="J205" s="88"/>
      <c r="K205" s="88"/>
      <c r="L205" s="88"/>
      <c r="M205" s="88"/>
      <c r="N205" s="16"/>
    </row>
    <row r="206" spans="1:14" s="3" customFormat="1" ht="17.5" customHeight="1">
      <c r="E206" s="88"/>
      <c r="F206" s="88"/>
      <c r="G206" s="88"/>
      <c r="H206" s="88"/>
      <c r="I206" s="88"/>
      <c r="J206" s="88"/>
      <c r="K206" s="88"/>
      <c r="L206" s="88"/>
      <c r="M206" s="88"/>
      <c r="N206" s="16"/>
    </row>
    <row r="207" spans="1:14" s="3" customFormat="1" ht="17.5" customHeight="1">
      <c r="E207" s="88"/>
      <c r="F207" s="88"/>
      <c r="G207" s="88"/>
      <c r="H207" s="88"/>
      <c r="I207" s="88"/>
      <c r="J207" s="88"/>
      <c r="K207" s="88"/>
      <c r="L207" s="88"/>
      <c r="M207" s="88"/>
      <c r="N207" s="16"/>
    </row>
    <row r="208" spans="1:14" s="3" customFormat="1" ht="17.5" customHeight="1">
      <c r="E208" s="88"/>
      <c r="F208" s="88"/>
      <c r="G208" s="88"/>
      <c r="H208" s="88"/>
      <c r="I208" s="88"/>
      <c r="J208" s="88"/>
      <c r="K208" s="88"/>
      <c r="L208" s="88"/>
      <c r="M208" s="88"/>
      <c r="N208" s="16"/>
    </row>
    <row r="209" spans="1:14" s="3" customFormat="1" ht="17.5" customHeight="1">
      <c r="E209" s="88"/>
      <c r="F209" s="88"/>
      <c r="G209" s="88"/>
      <c r="H209" s="88"/>
      <c r="I209" s="88"/>
      <c r="J209" s="88"/>
      <c r="K209" s="88"/>
      <c r="L209" s="88"/>
      <c r="M209" s="88"/>
      <c r="N209" s="16"/>
    </row>
    <row r="210" spans="1:14" s="3" customFormat="1" ht="17.5" customHeight="1">
      <c r="E210" s="88"/>
      <c r="F210" s="88"/>
      <c r="G210" s="88"/>
      <c r="H210" s="88"/>
      <c r="I210" s="88"/>
      <c r="J210" s="88"/>
      <c r="K210" s="88"/>
      <c r="L210" s="88"/>
      <c r="M210" s="88"/>
      <c r="N210" s="16"/>
    </row>
    <row r="211" spans="1:14" s="3" customFormat="1" ht="17.5" customHeight="1">
      <c r="E211" s="88"/>
      <c r="F211" s="88"/>
      <c r="G211" s="88"/>
      <c r="H211" s="88"/>
      <c r="I211" s="88"/>
      <c r="J211" s="88"/>
      <c r="K211" s="88"/>
      <c r="L211" s="88"/>
      <c r="M211" s="88"/>
      <c r="N211" s="16"/>
    </row>
    <row r="212" spans="1:14" s="3" customFormat="1" ht="17.5" customHeight="1">
      <c r="E212" s="88"/>
      <c r="F212" s="88"/>
      <c r="G212" s="88"/>
      <c r="H212" s="88"/>
      <c r="I212" s="88"/>
      <c r="J212" s="88"/>
      <c r="K212" s="88"/>
      <c r="L212" s="88"/>
      <c r="M212" s="88"/>
      <c r="N212" s="16"/>
    </row>
    <row r="213" spans="1:14" s="3" customFormat="1" ht="17.5" customHeight="1">
      <c r="E213" s="88"/>
      <c r="F213" s="88"/>
      <c r="G213" s="88"/>
      <c r="H213" s="88"/>
      <c r="I213" s="88"/>
      <c r="J213" s="88"/>
      <c r="K213" s="88"/>
      <c r="L213" s="88"/>
      <c r="M213" s="88"/>
      <c r="N213" s="16"/>
    </row>
    <row r="214" spans="1:14" s="3" customFormat="1" ht="17.5" customHeight="1">
      <c r="E214" s="88"/>
      <c r="F214" s="88"/>
      <c r="G214" s="88"/>
      <c r="H214" s="88"/>
      <c r="I214" s="88"/>
      <c r="J214" s="88"/>
      <c r="K214" s="88"/>
      <c r="L214" s="88"/>
      <c r="M214" s="88"/>
      <c r="N214" s="16"/>
    </row>
    <row r="215" spans="1:14" s="3" customFormat="1" ht="17.5" customHeight="1">
      <c r="E215" s="88"/>
      <c r="F215" s="88"/>
      <c r="G215" s="88"/>
      <c r="H215" s="88"/>
      <c r="I215" s="88"/>
      <c r="J215" s="88"/>
      <c r="K215" s="88"/>
      <c r="L215" s="88"/>
      <c r="M215" s="88"/>
      <c r="N215" s="16"/>
    </row>
    <row r="216" spans="1:14" s="3" customFormat="1" ht="17.5" customHeight="1">
      <c r="E216" s="88"/>
      <c r="F216" s="88"/>
      <c r="G216" s="88"/>
      <c r="H216" s="88"/>
      <c r="I216" s="88"/>
      <c r="J216" s="88"/>
      <c r="K216" s="88"/>
      <c r="L216" s="88"/>
      <c r="M216" s="88"/>
      <c r="N216" s="16"/>
    </row>
    <row r="217" spans="1:14" s="3" customFormat="1" ht="17.5" customHeight="1">
      <c r="E217" s="88"/>
      <c r="F217" s="88"/>
      <c r="G217" s="88"/>
      <c r="H217" s="88"/>
      <c r="I217" s="88"/>
      <c r="J217" s="88"/>
      <c r="K217" s="88"/>
      <c r="L217" s="88"/>
      <c r="M217" s="88"/>
      <c r="N217" s="16"/>
    </row>
    <row r="218" spans="1:14" s="3" customFormat="1" ht="17.5" customHeight="1">
      <c r="E218" s="88"/>
      <c r="F218" s="88"/>
      <c r="G218" s="88"/>
      <c r="H218" s="88"/>
      <c r="I218" s="88"/>
      <c r="J218" s="88"/>
      <c r="K218" s="88"/>
      <c r="L218" s="88"/>
      <c r="M218" s="88"/>
      <c r="N218" s="16"/>
    </row>
    <row r="219" spans="1:14" s="3" customFormat="1" ht="17.5" customHeight="1">
      <c r="E219" s="88"/>
      <c r="F219" s="88"/>
      <c r="G219" s="88"/>
      <c r="H219" s="88"/>
      <c r="I219" s="88"/>
      <c r="J219" s="88"/>
      <c r="K219" s="88"/>
      <c r="L219" s="88"/>
      <c r="M219" s="88"/>
      <c r="N219" s="16"/>
    </row>
    <row r="220" spans="1:14" s="3" customFormat="1" ht="17.5" customHeight="1">
      <c r="E220" s="88"/>
      <c r="F220" s="88"/>
      <c r="G220" s="88"/>
      <c r="H220" s="88"/>
      <c r="I220" s="88"/>
      <c r="J220" s="88"/>
      <c r="K220" s="88"/>
      <c r="L220" s="88"/>
      <c r="M220" s="88"/>
      <c r="N220" s="16"/>
    </row>
    <row r="221" spans="1:14" s="3" customFormat="1" ht="21.1" customHeight="1">
      <c r="A221" s="48"/>
      <c r="B221" s="48"/>
      <c r="D221" s="1334" t="s">
        <v>454</v>
      </c>
      <c r="N221" s="67" t="s">
        <v>470</v>
      </c>
    </row>
    <row r="222" spans="1:14" s="3" customFormat="1" ht="18.7" customHeight="1">
      <c r="A222" s="48"/>
      <c r="B222" s="48"/>
      <c r="D222" s="1334" t="s">
        <v>469</v>
      </c>
      <c r="N222" s="67"/>
    </row>
    <row r="223" spans="1:14" s="3" customFormat="1" ht="18.7" customHeight="1">
      <c r="A223" s="48"/>
      <c r="B223" s="48"/>
      <c r="D223" s="1338" t="s">
        <v>472</v>
      </c>
      <c r="N223" s="16"/>
    </row>
    <row r="224" spans="1:14" s="3" customFormat="1" ht="18.7" customHeight="1">
      <c r="A224" s="48"/>
      <c r="B224" s="48"/>
      <c r="D224" s="1338" t="s">
        <v>471</v>
      </c>
      <c r="N224" s="16"/>
    </row>
    <row r="225" spans="1:14" s="3" customFormat="1" ht="19.55" customHeight="1">
      <c r="A225" s="48"/>
      <c r="B225" s="48"/>
      <c r="D225" s="1354"/>
      <c r="N225" s="16"/>
    </row>
    <row r="226" spans="1:14" s="3" customFormat="1" ht="19.55" customHeight="1">
      <c r="A226" s="9"/>
      <c r="B226" s="9"/>
      <c r="C226" s="1342"/>
      <c r="D226" s="1342" t="s">
        <v>9</v>
      </c>
      <c r="E226" s="1342" t="s">
        <v>8</v>
      </c>
      <c r="F226" s="1342" t="s">
        <v>7</v>
      </c>
      <c r="G226" s="87"/>
      <c r="H226" s="87"/>
      <c r="I226" s="87"/>
      <c r="J226" s="87"/>
      <c r="K226" s="87"/>
      <c r="L226" s="87"/>
      <c r="M226" s="87"/>
      <c r="N226" s="16"/>
    </row>
    <row r="227" spans="1:14" s="3" customFormat="1" ht="19.55" customHeight="1">
      <c r="A227" s="9"/>
      <c r="B227" s="9"/>
      <c r="C227" s="1342" t="s">
        <v>472</v>
      </c>
      <c r="D227" s="1360">
        <f>G64</f>
        <v>100</v>
      </c>
      <c r="E227" s="1360">
        <f>J64</f>
        <v>100</v>
      </c>
      <c r="F227" s="1360">
        <f>M64</f>
        <v>100</v>
      </c>
      <c r="G227" s="87"/>
      <c r="H227" s="87"/>
      <c r="I227" s="87"/>
      <c r="J227" s="87"/>
      <c r="K227" s="87"/>
      <c r="L227" s="87"/>
      <c r="M227" s="87"/>
      <c r="N227" s="16"/>
    </row>
    <row r="228" spans="1:14" s="3" customFormat="1" ht="17.5" customHeight="1">
      <c r="C228" s="61"/>
      <c r="D228" s="1360"/>
      <c r="E228" s="1360"/>
      <c r="F228" s="1360"/>
      <c r="G228" s="88"/>
      <c r="H228" s="88"/>
      <c r="I228" s="88"/>
      <c r="J228" s="88"/>
      <c r="K228" s="88"/>
      <c r="L228" s="88"/>
      <c r="M228" s="88"/>
      <c r="N228" s="16"/>
    </row>
    <row r="229" spans="1:14" s="3" customFormat="1" ht="17.5" customHeight="1">
      <c r="C229" s="61"/>
      <c r="D229" s="1360"/>
      <c r="E229" s="1360"/>
      <c r="F229" s="1360"/>
      <c r="G229" s="88"/>
      <c r="H229" s="88"/>
      <c r="I229" s="88"/>
      <c r="J229" s="88"/>
      <c r="K229" s="88"/>
      <c r="L229" s="88"/>
      <c r="M229" s="88"/>
      <c r="N229" s="16"/>
    </row>
    <row r="230" spans="1:14" s="3" customFormat="1" ht="17.5" customHeight="1">
      <c r="C230" s="61"/>
      <c r="D230" s="1360"/>
      <c r="E230" s="1360"/>
      <c r="F230" s="1360"/>
      <c r="G230" s="88"/>
      <c r="H230" s="88"/>
      <c r="I230" s="88"/>
      <c r="J230" s="88"/>
      <c r="K230" s="88"/>
      <c r="L230" s="88"/>
      <c r="M230" s="88"/>
      <c r="N230" s="16"/>
    </row>
    <row r="231" spans="1:14" s="3" customFormat="1" ht="17.5" customHeight="1">
      <c r="D231" s="1355"/>
      <c r="E231" s="1356"/>
      <c r="F231" s="1356"/>
      <c r="G231" s="88"/>
      <c r="H231" s="88"/>
      <c r="I231" s="88"/>
      <c r="J231" s="88"/>
      <c r="K231" s="88"/>
      <c r="L231" s="88"/>
      <c r="M231" s="88"/>
      <c r="N231" s="16"/>
    </row>
    <row r="232" spans="1:14" s="3" customFormat="1" ht="17.5" customHeight="1">
      <c r="D232" s="1355"/>
      <c r="E232" s="1356"/>
      <c r="F232" s="1356"/>
      <c r="G232" s="88"/>
      <c r="H232" s="88"/>
      <c r="I232" s="88"/>
      <c r="J232" s="88"/>
      <c r="K232" s="88"/>
      <c r="L232" s="88"/>
      <c r="M232" s="88"/>
      <c r="N232" s="16"/>
    </row>
    <row r="233" spans="1:14" s="3" customFormat="1" ht="17.5" customHeight="1">
      <c r="D233" s="1355"/>
      <c r="E233" s="1356"/>
      <c r="F233" s="1356"/>
      <c r="G233" s="88"/>
      <c r="H233" s="88"/>
      <c r="I233" s="88"/>
      <c r="J233" s="88"/>
      <c r="K233" s="88"/>
      <c r="L233" s="88"/>
      <c r="M233" s="88"/>
      <c r="N233" s="16"/>
    </row>
    <row r="234" spans="1:14" s="3" customFormat="1" ht="17.5" customHeight="1">
      <c r="D234" s="1355"/>
      <c r="E234" s="1356"/>
      <c r="F234" s="1356"/>
      <c r="G234" s="88"/>
      <c r="H234" s="88"/>
      <c r="I234" s="88"/>
      <c r="J234" s="88"/>
      <c r="K234" s="88"/>
      <c r="L234" s="88"/>
      <c r="M234" s="88"/>
      <c r="N234" s="16"/>
    </row>
    <row r="235" spans="1:14" s="3" customFormat="1" ht="17.5" customHeight="1">
      <c r="D235" s="1355"/>
      <c r="E235" s="1356"/>
      <c r="F235" s="1356"/>
      <c r="G235" s="88"/>
      <c r="H235" s="88"/>
      <c r="I235" s="88"/>
      <c r="J235" s="88"/>
      <c r="K235" s="88"/>
      <c r="L235" s="88"/>
      <c r="M235" s="88"/>
      <c r="N235" s="16"/>
    </row>
    <row r="236" spans="1:14" s="3" customFormat="1" ht="17.5" customHeight="1">
      <c r="D236" s="1355" t="s">
        <v>9</v>
      </c>
      <c r="E236" s="1356" t="s">
        <v>8</v>
      </c>
      <c r="F236" s="1356" t="s">
        <v>7</v>
      </c>
      <c r="G236" s="88"/>
      <c r="H236" s="88"/>
      <c r="I236" s="88"/>
      <c r="J236" s="88"/>
      <c r="K236" s="88"/>
      <c r="L236" s="88"/>
      <c r="M236" s="88"/>
      <c r="N236" s="16"/>
    </row>
    <row r="237" spans="1:14" s="61" customFormat="1" ht="17.5" customHeight="1">
      <c r="C237" s="61" t="s">
        <v>471</v>
      </c>
      <c r="D237" s="1359">
        <f>G66</f>
        <v>100</v>
      </c>
      <c r="E237" s="1359">
        <f>J66</f>
        <v>100</v>
      </c>
      <c r="F237" s="1359">
        <f>M66</f>
        <v>50.5</v>
      </c>
      <c r="N237" s="109"/>
    </row>
    <row r="238" spans="1:14" s="3" customFormat="1" ht="17.5" customHeight="1">
      <c r="E238" s="88"/>
      <c r="F238" s="88"/>
      <c r="G238" s="88"/>
      <c r="H238" s="88"/>
      <c r="I238" s="88"/>
      <c r="J238" s="88"/>
      <c r="K238" s="88"/>
      <c r="L238" s="88"/>
      <c r="M238" s="88"/>
      <c r="N238" s="16"/>
    </row>
    <row r="239" spans="1:14" s="3" customFormat="1" ht="17.5" customHeight="1">
      <c r="E239" s="88"/>
      <c r="F239" s="88"/>
      <c r="G239" s="88"/>
      <c r="H239" s="88"/>
      <c r="I239" s="88"/>
      <c r="J239" s="88"/>
      <c r="K239" s="88"/>
      <c r="L239" s="88"/>
      <c r="M239" s="88"/>
      <c r="N239" s="16"/>
    </row>
    <row r="240" spans="1:14" s="3" customFormat="1" ht="17.5" customHeight="1">
      <c r="E240" s="88"/>
      <c r="F240" s="88"/>
      <c r="G240" s="88"/>
      <c r="H240" s="88"/>
      <c r="I240" s="88"/>
      <c r="J240" s="88"/>
      <c r="K240" s="88"/>
      <c r="L240" s="88"/>
      <c r="M240" s="88"/>
      <c r="N240" s="16"/>
    </row>
    <row r="241" spans="1:14" s="3" customFormat="1" ht="17.5" customHeight="1">
      <c r="E241" s="88"/>
      <c r="F241" s="88"/>
      <c r="G241" s="88"/>
      <c r="H241" s="88"/>
      <c r="I241" s="88"/>
      <c r="J241" s="88"/>
      <c r="K241" s="88"/>
      <c r="L241" s="88"/>
      <c r="M241" s="88"/>
      <c r="N241" s="16"/>
    </row>
    <row r="242" spans="1:14" s="3" customFormat="1" ht="17.5" customHeight="1">
      <c r="E242" s="88"/>
      <c r="F242" s="88"/>
      <c r="G242" s="88"/>
      <c r="H242" s="88"/>
      <c r="I242" s="88"/>
      <c r="J242" s="88"/>
      <c r="K242" s="88"/>
      <c r="L242" s="88"/>
      <c r="M242" s="88"/>
      <c r="N242" s="16"/>
    </row>
    <row r="243" spans="1:14" s="3" customFormat="1" ht="17.5" customHeight="1">
      <c r="E243" s="88"/>
      <c r="F243" s="88"/>
      <c r="G243" s="88"/>
      <c r="H243" s="88"/>
      <c r="I243" s="88"/>
      <c r="J243" s="88"/>
      <c r="K243" s="88"/>
      <c r="L243" s="88"/>
      <c r="M243" s="88"/>
      <c r="N243" s="16"/>
    </row>
    <row r="244" spans="1:14" s="3" customFormat="1" ht="17.5" customHeight="1">
      <c r="E244" s="88"/>
      <c r="F244" s="88"/>
      <c r="G244" s="88"/>
      <c r="H244" s="88"/>
      <c r="I244" s="88"/>
      <c r="J244" s="88"/>
      <c r="K244" s="88"/>
      <c r="L244" s="88"/>
      <c r="M244" s="88"/>
      <c r="N244" s="16"/>
    </row>
    <row r="245" spans="1:14" s="3" customFormat="1" ht="17.5" customHeight="1">
      <c r="E245" s="88"/>
      <c r="F245" s="88"/>
      <c r="G245" s="88"/>
      <c r="H245" s="88"/>
      <c r="I245" s="88"/>
      <c r="J245" s="88"/>
      <c r="K245" s="88"/>
      <c r="L245" s="88"/>
      <c r="M245" s="88"/>
      <c r="N245" s="16"/>
    </row>
    <row r="246" spans="1:14" s="3" customFormat="1" ht="17.5" customHeight="1">
      <c r="E246" s="88"/>
      <c r="F246" s="88"/>
      <c r="G246" s="88"/>
      <c r="H246" s="88"/>
      <c r="I246" s="88"/>
      <c r="J246" s="88"/>
      <c r="K246" s="88"/>
      <c r="L246" s="88"/>
      <c r="M246" s="88"/>
      <c r="N246" s="16"/>
    </row>
    <row r="247" spans="1:14" s="3" customFormat="1" ht="17.5" customHeight="1">
      <c r="E247" s="88"/>
      <c r="F247" s="88"/>
      <c r="G247" s="88"/>
      <c r="H247" s="88"/>
      <c r="I247" s="88"/>
      <c r="J247" s="88"/>
      <c r="K247" s="88"/>
      <c r="L247" s="88"/>
      <c r="M247" s="88"/>
      <c r="N247" s="16"/>
    </row>
    <row r="248" spans="1:14" s="3" customFormat="1" ht="17.5" customHeight="1">
      <c r="E248" s="88"/>
      <c r="F248" s="88"/>
      <c r="G248" s="88"/>
      <c r="H248" s="88"/>
      <c r="I248" s="88"/>
      <c r="J248" s="88"/>
      <c r="K248" s="88"/>
      <c r="L248" s="88"/>
      <c r="M248" s="88"/>
      <c r="N248" s="16"/>
    </row>
    <row r="249" spans="1:14" s="3" customFormat="1" ht="17.5" customHeight="1">
      <c r="E249" s="88"/>
      <c r="F249" s="88"/>
      <c r="G249" s="88"/>
      <c r="H249" s="88"/>
      <c r="I249" s="88"/>
      <c r="J249" s="88"/>
      <c r="K249" s="88"/>
      <c r="L249" s="88"/>
      <c r="M249" s="88"/>
      <c r="N249" s="16"/>
    </row>
    <row r="250" spans="1:14" s="3" customFormat="1" ht="21.1" customHeight="1">
      <c r="A250" s="48"/>
      <c r="B250" s="48"/>
      <c r="D250" s="1334" t="s">
        <v>454</v>
      </c>
      <c r="N250" s="67" t="s">
        <v>475</v>
      </c>
    </row>
    <row r="251" spans="1:14" s="3" customFormat="1" ht="18.7" customHeight="1">
      <c r="A251" s="48"/>
      <c r="B251" s="48"/>
      <c r="D251" s="1334" t="s">
        <v>489</v>
      </c>
      <c r="N251" s="67"/>
    </row>
    <row r="252" spans="1:14" s="3" customFormat="1" ht="18.7" customHeight="1">
      <c r="A252" s="48"/>
      <c r="B252" s="48"/>
      <c r="D252" s="1338" t="s">
        <v>478</v>
      </c>
      <c r="N252" s="16"/>
    </row>
    <row r="253" spans="1:14" s="3" customFormat="1" ht="18.7" customHeight="1">
      <c r="A253" s="48"/>
      <c r="B253" s="48"/>
      <c r="D253" s="1338" t="s">
        <v>477</v>
      </c>
      <c r="N253" s="16"/>
    </row>
    <row r="254" spans="1:14" s="3" customFormat="1" ht="19.55" customHeight="1">
      <c r="A254" s="48"/>
      <c r="B254" s="48"/>
      <c r="D254" s="1354"/>
      <c r="N254" s="16"/>
    </row>
    <row r="255" spans="1:14" s="3" customFormat="1" ht="19.55" customHeight="1">
      <c r="A255" s="9"/>
      <c r="B255" s="9"/>
      <c r="C255" s="1342" t="s">
        <v>476</v>
      </c>
      <c r="D255" s="1342" t="s">
        <v>9</v>
      </c>
      <c r="E255" s="1342" t="s">
        <v>8</v>
      </c>
      <c r="F255" s="1342" t="s">
        <v>7</v>
      </c>
      <c r="G255" s="87"/>
      <c r="H255" s="87"/>
      <c r="I255" s="87"/>
      <c r="J255" s="87"/>
      <c r="K255" s="87"/>
      <c r="L255" s="87"/>
      <c r="M255" s="87"/>
      <c r="N255" s="16"/>
    </row>
    <row r="256" spans="1:14" s="3" customFormat="1" ht="19.55" customHeight="1">
      <c r="A256" s="9"/>
      <c r="B256" s="9"/>
      <c r="C256" s="1342" t="s">
        <v>478</v>
      </c>
      <c r="D256" s="1360">
        <f>F73</f>
        <v>65</v>
      </c>
      <c r="E256" s="1360">
        <f>I73</f>
        <v>85</v>
      </c>
      <c r="F256" s="1360">
        <f>L73</f>
        <v>46</v>
      </c>
      <c r="G256" s="87"/>
      <c r="H256" s="87"/>
      <c r="I256" s="87"/>
      <c r="J256" s="87"/>
      <c r="K256" s="87"/>
      <c r="L256" s="87"/>
      <c r="M256" s="87"/>
      <c r="N256" s="16"/>
    </row>
    <row r="257" spans="3:14" s="3" customFormat="1" ht="17.5" customHeight="1">
      <c r="C257" s="61"/>
      <c r="D257" s="1360"/>
      <c r="E257" s="1360"/>
      <c r="F257" s="1360"/>
      <c r="G257" s="88"/>
      <c r="H257" s="88"/>
      <c r="I257" s="88"/>
      <c r="J257" s="88"/>
      <c r="K257" s="88"/>
      <c r="L257" s="88"/>
      <c r="M257" s="88"/>
      <c r="N257" s="16"/>
    </row>
    <row r="258" spans="3:14" s="3" customFormat="1" ht="17.5" customHeight="1">
      <c r="C258" s="61"/>
      <c r="D258" s="1360"/>
      <c r="E258" s="1360"/>
      <c r="F258" s="1360"/>
      <c r="G258" s="88"/>
      <c r="H258" s="88"/>
      <c r="I258" s="88"/>
      <c r="J258" s="88"/>
      <c r="K258" s="88"/>
      <c r="L258" s="88"/>
      <c r="M258" s="88"/>
      <c r="N258" s="16"/>
    </row>
    <row r="259" spans="3:14" s="3" customFormat="1" ht="17.5" customHeight="1">
      <c r="C259" s="61"/>
      <c r="D259" s="1360"/>
      <c r="E259" s="1360"/>
      <c r="F259" s="1360"/>
      <c r="G259" s="88"/>
      <c r="H259" s="88"/>
      <c r="I259" s="88"/>
      <c r="J259" s="88"/>
      <c r="K259" s="88"/>
      <c r="L259" s="88"/>
      <c r="M259" s="88"/>
      <c r="N259" s="16"/>
    </row>
    <row r="260" spans="3:14" s="3" customFormat="1" ht="17.5" customHeight="1">
      <c r="D260" s="1355"/>
      <c r="E260" s="1356"/>
      <c r="F260" s="1356"/>
      <c r="G260" s="88"/>
      <c r="H260" s="88"/>
      <c r="I260" s="88"/>
      <c r="J260" s="88"/>
      <c r="K260" s="88"/>
      <c r="L260" s="88"/>
      <c r="M260" s="88"/>
      <c r="N260" s="16"/>
    </row>
    <row r="261" spans="3:14" s="3" customFormat="1" ht="17.5" customHeight="1">
      <c r="C261" s="1342" t="s">
        <v>476</v>
      </c>
      <c r="D261" s="1342" t="s">
        <v>9</v>
      </c>
      <c r="E261" s="1342" t="s">
        <v>8</v>
      </c>
      <c r="F261" s="1342" t="s">
        <v>7</v>
      </c>
      <c r="G261" s="88"/>
      <c r="H261" s="88"/>
      <c r="I261" s="88"/>
      <c r="J261" s="88"/>
      <c r="K261" s="88"/>
      <c r="L261" s="88"/>
      <c r="M261" s="88"/>
      <c r="N261" s="16"/>
    </row>
    <row r="262" spans="3:14" s="3" customFormat="1" ht="17.5" customHeight="1">
      <c r="C262" s="61" t="s">
        <v>477</v>
      </c>
      <c r="D262" s="1360">
        <f>F74</f>
        <v>21</v>
      </c>
      <c r="E262" s="1360">
        <f>I74</f>
        <v>162</v>
      </c>
      <c r="F262" s="1360">
        <f>L74</f>
        <v>106</v>
      </c>
      <c r="G262" s="88"/>
      <c r="H262" s="88"/>
      <c r="I262" s="88"/>
      <c r="J262" s="88"/>
      <c r="K262" s="88"/>
      <c r="L262" s="88"/>
      <c r="M262" s="88"/>
      <c r="N262" s="16"/>
    </row>
    <row r="263" spans="3:14" s="3" customFormat="1" ht="17.5" customHeight="1">
      <c r="D263" s="1355"/>
      <c r="E263" s="1356"/>
      <c r="F263" s="1356"/>
      <c r="G263" s="88"/>
      <c r="H263" s="88"/>
      <c r="I263" s="88"/>
      <c r="J263" s="88"/>
      <c r="K263" s="88"/>
      <c r="L263" s="88"/>
      <c r="M263" s="88"/>
      <c r="N263" s="16"/>
    </row>
    <row r="264" spans="3:14" s="3" customFormat="1" ht="17.5" customHeight="1">
      <c r="D264" s="1355"/>
      <c r="E264" s="1356"/>
      <c r="F264" s="1356"/>
      <c r="G264" s="88"/>
      <c r="H264" s="88"/>
      <c r="I264" s="88"/>
      <c r="J264" s="88"/>
      <c r="K264" s="88"/>
      <c r="L264" s="88"/>
      <c r="M264" s="88"/>
      <c r="N264" s="16"/>
    </row>
    <row r="265" spans="3:14" s="61" customFormat="1" ht="17.5" customHeight="1">
      <c r="D265" s="1359"/>
      <c r="E265" s="1359"/>
      <c r="F265" s="1359"/>
      <c r="N265" s="109"/>
    </row>
    <row r="266" spans="3:14" s="3" customFormat="1" ht="17.5" customHeight="1">
      <c r="E266" s="88"/>
      <c r="F266" s="88"/>
      <c r="G266" s="88"/>
      <c r="H266" s="88"/>
      <c r="I266" s="88"/>
      <c r="J266" s="88"/>
      <c r="K266" s="88"/>
      <c r="L266" s="88"/>
      <c r="M266" s="88"/>
      <c r="N266" s="16"/>
    </row>
    <row r="267" spans="3:14" s="3" customFormat="1" ht="17.5" customHeight="1">
      <c r="E267" s="88"/>
      <c r="F267" s="88"/>
      <c r="G267" s="88"/>
      <c r="H267" s="88"/>
      <c r="I267" s="88"/>
      <c r="J267" s="88"/>
      <c r="K267" s="88"/>
      <c r="L267" s="88"/>
      <c r="M267" s="88"/>
      <c r="N267" s="16"/>
    </row>
    <row r="268" spans="3:14" s="3" customFormat="1" ht="17.5" customHeight="1">
      <c r="E268" s="88"/>
      <c r="F268" s="88"/>
      <c r="G268" s="88"/>
      <c r="H268" s="88"/>
      <c r="I268" s="88"/>
      <c r="J268" s="88"/>
      <c r="K268" s="88"/>
      <c r="L268" s="88"/>
      <c r="M268" s="88"/>
      <c r="N268" s="16"/>
    </row>
    <row r="269" spans="3:14" s="3" customFormat="1" ht="17.5" customHeight="1">
      <c r="E269" s="88"/>
      <c r="F269" s="88"/>
      <c r="G269" s="88"/>
      <c r="H269" s="88"/>
      <c r="I269" s="88"/>
      <c r="J269" s="88"/>
      <c r="K269" s="88"/>
      <c r="L269" s="88"/>
      <c r="M269" s="88"/>
      <c r="N269" s="16"/>
    </row>
    <row r="270" spans="3:14" s="3" customFormat="1" ht="17.5" customHeight="1">
      <c r="E270" s="88"/>
      <c r="F270" s="88"/>
      <c r="G270" s="88"/>
      <c r="H270" s="88"/>
      <c r="I270" s="88"/>
      <c r="J270" s="88"/>
      <c r="K270" s="88"/>
      <c r="L270" s="88"/>
      <c r="M270" s="88"/>
      <c r="N270" s="16"/>
    </row>
    <row r="271" spans="3:14" s="3" customFormat="1" ht="17.5" customHeight="1">
      <c r="E271" s="88"/>
      <c r="F271" s="88"/>
      <c r="G271" s="88"/>
      <c r="H271" s="88"/>
      <c r="I271" s="88"/>
      <c r="J271" s="88"/>
      <c r="K271" s="88"/>
      <c r="L271" s="88"/>
      <c r="M271" s="88"/>
      <c r="N271" s="16"/>
    </row>
    <row r="272" spans="3:14" s="3" customFormat="1" ht="17.5" customHeight="1">
      <c r="E272" s="88"/>
      <c r="F272" s="88"/>
      <c r="G272" s="88"/>
      <c r="H272" s="88"/>
      <c r="I272" s="88"/>
      <c r="J272" s="88"/>
      <c r="K272" s="88"/>
      <c r="L272" s="88"/>
      <c r="M272" s="88"/>
      <c r="N272" s="16"/>
    </row>
    <row r="273" spans="1:14" s="3" customFormat="1" ht="17.5" customHeight="1">
      <c r="E273" s="88"/>
      <c r="F273" s="88"/>
      <c r="G273" s="88"/>
      <c r="H273" s="88"/>
      <c r="I273" s="88"/>
      <c r="J273" s="88"/>
      <c r="K273" s="88"/>
      <c r="L273" s="88"/>
      <c r="M273" s="88"/>
      <c r="N273" s="16"/>
    </row>
    <row r="274" spans="1:14" s="3" customFormat="1" ht="17.5" customHeight="1">
      <c r="E274" s="88"/>
      <c r="F274" s="88"/>
      <c r="G274" s="88"/>
      <c r="H274" s="88"/>
      <c r="I274" s="88"/>
      <c r="J274" s="88"/>
      <c r="K274" s="88"/>
      <c r="L274" s="88"/>
      <c r="M274" s="88"/>
      <c r="N274" s="16"/>
    </row>
    <row r="275" spans="1:14" s="3" customFormat="1" ht="17.5" customHeight="1">
      <c r="E275" s="88"/>
      <c r="F275" s="88"/>
      <c r="G275" s="88"/>
      <c r="H275" s="88"/>
      <c r="I275" s="88"/>
      <c r="J275" s="88"/>
      <c r="K275" s="88"/>
      <c r="L275" s="88"/>
      <c r="M275" s="88"/>
      <c r="N275" s="16"/>
    </row>
    <row r="276" spans="1:14" s="3" customFormat="1" ht="17.5" customHeight="1">
      <c r="E276" s="88"/>
      <c r="F276" s="88"/>
      <c r="G276" s="88"/>
      <c r="H276" s="88"/>
      <c r="I276" s="88"/>
      <c r="J276" s="88"/>
      <c r="K276" s="88"/>
      <c r="L276" s="88"/>
      <c r="M276" s="88"/>
      <c r="N276" s="16"/>
    </row>
    <row r="277" spans="1:14" s="3" customFormat="1" ht="17.5" customHeight="1">
      <c r="E277" s="88"/>
      <c r="F277" s="88"/>
      <c r="G277" s="88"/>
      <c r="H277" s="88"/>
      <c r="I277" s="88"/>
      <c r="J277" s="88"/>
      <c r="K277" s="88"/>
      <c r="L277" s="88"/>
      <c r="M277" s="88"/>
      <c r="N277" s="16"/>
    </row>
    <row r="278" spans="1:14" s="3" customFormat="1" ht="17.5" customHeight="1">
      <c r="E278" s="88"/>
      <c r="F278" s="88"/>
      <c r="G278" s="88"/>
      <c r="H278" s="88"/>
      <c r="I278" s="88"/>
      <c r="J278" s="88"/>
      <c r="K278" s="88"/>
      <c r="L278" s="88"/>
      <c r="M278" s="88"/>
      <c r="N278" s="16"/>
    </row>
    <row r="279" spans="1:14" s="3" customFormat="1" ht="21.1" customHeight="1">
      <c r="A279" s="48"/>
      <c r="B279" s="48"/>
      <c r="D279" s="1334" t="s">
        <v>454</v>
      </c>
      <c r="N279" s="67" t="s">
        <v>484</v>
      </c>
    </row>
    <row r="280" spans="1:14" s="3" customFormat="1" ht="18.7" customHeight="1">
      <c r="A280" s="48"/>
      <c r="B280" s="48"/>
      <c r="D280" s="1334" t="s">
        <v>490</v>
      </c>
      <c r="N280" s="67"/>
    </row>
    <row r="281" spans="1:14" s="3" customFormat="1" ht="18.7" customHeight="1">
      <c r="A281" s="48"/>
      <c r="B281" s="48"/>
      <c r="D281" s="1338" t="s">
        <v>485</v>
      </c>
      <c r="N281" s="16"/>
    </row>
    <row r="282" spans="1:14" s="3" customFormat="1" ht="18.7" customHeight="1">
      <c r="A282" s="48"/>
      <c r="B282" s="48"/>
      <c r="D282" s="1338"/>
      <c r="N282" s="16"/>
    </row>
    <row r="283" spans="1:14" s="3" customFormat="1" ht="17.5" customHeight="1">
      <c r="C283" s="61" t="s">
        <v>485</v>
      </c>
      <c r="D283" s="61" t="s">
        <v>9</v>
      </c>
      <c r="E283" s="61" t="s">
        <v>8</v>
      </c>
      <c r="F283" s="61" t="s">
        <v>7</v>
      </c>
      <c r="G283" s="88"/>
      <c r="H283" s="88"/>
      <c r="I283" s="88"/>
      <c r="J283" s="88"/>
      <c r="K283" s="88"/>
      <c r="L283" s="88"/>
      <c r="M283" s="88"/>
      <c r="N283" s="16"/>
    </row>
    <row r="284" spans="1:14" s="3" customFormat="1" ht="17.5" customHeight="1">
      <c r="C284" s="1382" t="s">
        <v>39</v>
      </c>
      <c r="D284" s="1381">
        <f>G88</f>
        <v>98.319327731092429</v>
      </c>
      <c r="E284" s="1381">
        <f>J88</f>
        <v>100</v>
      </c>
      <c r="F284" s="1381">
        <f>M88</f>
        <v>100</v>
      </c>
      <c r="G284" s="88"/>
      <c r="H284" s="88"/>
      <c r="I284" s="88"/>
      <c r="J284" s="88"/>
      <c r="K284" s="88"/>
      <c r="L284" s="88"/>
      <c r="M284" s="88"/>
      <c r="N284" s="16"/>
    </row>
    <row r="285" spans="1:14" s="3" customFormat="1" ht="17.5" customHeight="1">
      <c r="C285" s="1382" t="s">
        <v>40</v>
      </c>
      <c r="D285" s="1381">
        <f t="shared" ref="D285:D291" si="17">G89</f>
        <v>100</v>
      </c>
      <c r="E285" s="1381">
        <f t="shared" ref="E285:E291" si="18">J89</f>
        <v>100</v>
      </c>
      <c r="F285" s="1381">
        <f t="shared" ref="F285:F291" si="19">M89</f>
        <v>100</v>
      </c>
      <c r="G285" s="88"/>
      <c r="H285" s="88"/>
      <c r="I285" s="88"/>
      <c r="J285" s="88"/>
      <c r="K285" s="88"/>
      <c r="L285" s="88"/>
      <c r="M285" s="88"/>
      <c r="N285" s="16"/>
    </row>
    <row r="286" spans="1:14" s="3" customFormat="1" ht="17.5" customHeight="1">
      <c r="C286" s="1382" t="s">
        <v>41</v>
      </c>
      <c r="D286" s="1381">
        <f t="shared" si="17"/>
        <v>91.666666666666657</v>
      </c>
      <c r="E286" s="1381">
        <f t="shared" si="18"/>
        <v>91.666666666666657</v>
      </c>
      <c r="F286" s="1381">
        <f t="shared" si="19"/>
        <v>63.636363636363633</v>
      </c>
      <c r="G286" s="88"/>
      <c r="H286" s="88"/>
      <c r="I286" s="88"/>
      <c r="J286" s="88"/>
      <c r="K286" s="88"/>
      <c r="L286" s="88"/>
      <c r="M286" s="88"/>
      <c r="N286" s="16"/>
    </row>
    <row r="287" spans="1:14" s="3" customFormat="1" ht="17.5" customHeight="1">
      <c r="C287" s="1382" t="s">
        <v>147</v>
      </c>
      <c r="D287" s="1381">
        <f t="shared" si="17"/>
        <v>0</v>
      </c>
      <c r="E287" s="1381">
        <f t="shared" si="18"/>
        <v>0</v>
      </c>
      <c r="F287" s="1381" t="e">
        <f t="shared" si="19"/>
        <v>#DIV/0!</v>
      </c>
      <c r="G287" s="88"/>
      <c r="H287" s="88"/>
      <c r="I287" s="88"/>
      <c r="J287" s="88"/>
      <c r="K287" s="88"/>
      <c r="L287" s="88"/>
      <c r="M287" s="88"/>
      <c r="N287" s="16"/>
    </row>
    <row r="288" spans="1:14" s="3" customFormat="1" ht="17.5" customHeight="1">
      <c r="C288" s="1383" t="s">
        <v>44</v>
      </c>
      <c r="D288" s="1381">
        <f t="shared" si="17"/>
        <v>50</v>
      </c>
      <c r="E288" s="1381">
        <f t="shared" si="18"/>
        <v>50</v>
      </c>
      <c r="F288" s="1381">
        <f t="shared" si="19"/>
        <v>41.666666666666671</v>
      </c>
      <c r="G288" s="88"/>
      <c r="H288" s="88"/>
      <c r="I288" s="88"/>
      <c r="J288" s="88"/>
      <c r="K288" s="88"/>
      <c r="L288" s="88"/>
      <c r="M288" s="88"/>
      <c r="N288" s="16"/>
    </row>
    <row r="289" spans="3:14" s="3" customFormat="1" ht="17.5" customHeight="1">
      <c r="C289" s="1383" t="s">
        <v>148</v>
      </c>
      <c r="D289" s="1381">
        <f t="shared" si="17"/>
        <v>100</v>
      </c>
      <c r="E289" s="1381">
        <f t="shared" si="18"/>
        <v>100</v>
      </c>
      <c r="F289" s="1381">
        <f t="shared" si="19"/>
        <v>0</v>
      </c>
      <c r="G289" s="88"/>
      <c r="H289" s="88"/>
      <c r="I289" s="88"/>
      <c r="J289" s="88"/>
      <c r="K289" s="88"/>
      <c r="L289" s="88"/>
      <c r="M289" s="88"/>
      <c r="N289" s="16"/>
    </row>
    <row r="290" spans="3:14" s="3" customFormat="1" ht="17.5" customHeight="1">
      <c r="C290" s="1383" t="s">
        <v>149</v>
      </c>
      <c r="D290" s="1381">
        <f t="shared" si="17"/>
        <v>100</v>
      </c>
      <c r="E290" s="1381">
        <f t="shared" si="18"/>
        <v>28.000000000000004</v>
      </c>
      <c r="F290" s="1381">
        <f t="shared" si="19"/>
        <v>0</v>
      </c>
      <c r="G290" s="88"/>
      <c r="H290" s="88"/>
      <c r="I290" s="88"/>
      <c r="J290" s="88"/>
      <c r="K290" s="88"/>
      <c r="L290" s="88"/>
      <c r="M290" s="88"/>
      <c r="N290" s="16"/>
    </row>
    <row r="291" spans="3:14" s="3" customFormat="1" ht="17.5" customHeight="1">
      <c r="C291" s="1383" t="s">
        <v>150</v>
      </c>
      <c r="D291" s="1381">
        <f t="shared" si="17"/>
        <v>100</v>
      </c>
      <c r="E291" s="1381">
        <f t="shared" si="18"/>
        <v>100</v>
      </c>
      <c r="F291" s="1381">
        <f t="shared" si="19"/>
        <v>100</v>
      </c>
      <c r="G291" s="88"/>
      <c r="H291" s="88"/>
      <c r="I291" s="88"/>
      <c r="J291" s="88"/>
      <c r="K291" s="88"/>
      <c r="L291" s="88"/>
      <c r="M291" s="88"/>
      <c r="N291" s="16"/>
    </row>
    <row r="292" spans="3:14" s="3" customFormat="1" ht="17.5" customHeight="1">
      <c r="C292" s="61" t="s">
        <v>394</v>
      </c>
      <c r="D292" s="1381">
        <f>G86</f>
        <v>96.728971962616825</v>
      </c>
      <c r="E292" s="1381">
        <f>J86</f>
        <v>89.49771689497716</v>
      </c>
      <c r="F292" s="1381">
        <f>M86</f>
        <v>84.403669724770651</v>
      </c>
      <c r="G292" s="88"/>
      <c r="H292" s="88"/>
      <c r="I292" s="88"/>
      <c r="J292" s="88"/>
      <c r="K292" s="88"/>
      <c r="L292" s="88"/>
      <c r="M292" s="88"/>
      <c r="N292" s="16"/>
    </row>
    <row r="293" spans="3:14" s="3" customFormat="1" ht="17.5" customHeight="1">
      <c r="E293" s="88"/>
      <c r="F293" s="88"/>
      <c r="G293" s="88"/>
      <c r="H293" s="88"/>
      <c r="I293" s="88"/>
      <c r="J293" s="88"/>
      <c r="K293" s="88"/>
      <c r="L293" s="88"/>
      <c r="M293" s="88"/>
      <c r="N293" s="16"/>
    </row>
    <row r="294" spans="3:14" s="3" customFormat="1" ht="17.5" customHeight="1">
      <c r="E294" s="88"/>
      <c r="F294" s="88"/>
      <c r="G294" s="88"/>
      <c r="H294" s="88"/>
      <c r="I294" s="88"/>
      <c r="J294" s="88"/>
      <c r="K294" s="88"/>
      <c r="L294" s="88"/>
      <c r="M294" s="88"/>
      <c r="N294" s="16"/>
    </row>
    <row r="295" spans="3:14" s="3" customFormat="1" ht="17.5" customHeight="1">
      <c r="E295" s="88"/>
      <c r="F295" s="88"/>
      <c r="G295" s="88"/>
      <c r="H295" s="88"/>
      <c r="I295" s="88"/>
      <c r="J295" s="88"/>
      <c r="K295" s="88"/>
      <c r="L295" s="88"/>
      <c r="M295" s="88"/>
      <c r="N295" s="16"/>
    </row>
    <row r="296" spans="3:14" s="3" customFormat="1" ht="17.5" customHeight="1">
      <c r="E296" s="88"/>
      <c r="F296" s="88"/>
      <c r="G296" s="88"/>
      <c r="H296" s="88"/>
      <c r="I296" s="88"/>
      <c r="J296" s="88"/>
      <c r="K296" s="88"/>
      <c r="L296" s="88"/>
      <c r="M296" s="88"/>
      <c r="N296" s="16"/>
    </row>
    <row r="297" spans="3:14" s="3" customFormat="1" ht="17.5" customHeight="1">
      <c r="E297" s="88"/>
      <c r="F297" s="88"/>
      <c r="G297" s="88"/>
      <c r="H297" s="88"/>
      <c r="I297" s="88"/>
      <c r="J297" s="88"/>
      <c r="K297" s="88"/>
      <c r="L297" s="88"/>
      <c r="M297" s="88"/>
      <c r="N297" s="16"/>
    </row>
    <row r="298" spans="3:14" s="3" customFormat="1" ht="17.5" customHeight="1">
      <c r="E298" s="88"/>
      <c r="F298" s="88"/>
      <c r="G298" s="88"/>
      <c r="H298" s="88"/>
      <c r="I298" s="88"/>
      <c r="J298" s="88"/>
      <c r="K298" s="88"/>
      <c r="L298" s="88"/>
      <c r="M298" s="88"/>
      <c r="N298" s="16"/>
    </row>
    <row r="299" spans="3:14" s="3" customFormat="1" ht="17.5" customHeight="1">
      <c r="E299" s="88"/>
      <c r="F299" s="88"/>
      <c r="G299" s="88"/>
      <c r="H299" s="88"/>
      <c r="I299" s="88"/>
      <c r="J299" s="88"/>
      <c r="K299" s="88"/>
      <c r="L299" s="88"/>
      <c r="M299" s="88"/>
      <c r="N299" s="16"/>
    </row>
    <row r="300" spans="3:14" s="3" customFormat="1" ht="17.5" customHeight="1">
      <c r="E300" s="88"/>
      <c r="F300" s="88"/>
      <c r="G300" s="88"/>
      <c r="H300" s="88"/>
      <c r="I300" s="88"/>
      <c r="J300" s="88"/>
      <c r="K300" s="88"/>
      <c r="L300" s="88"/>
      <c r="M300" s="88"/>
      <c r="N300" s="16"/>
    </row>
    <row r="301" spans="3:14" s="3" customFormat="1" ht="17.5" customHeight="1">
      <c r="E301" s="88"/>
      <c r="F301" s="88"/>
      <c r="G301" s="88"/>
      <c r="H301" s="88"/>
      <c r="I301" s="88"/>
      <c r="J301" s="88"/>
      <c r="K301" s="88"/>
      <c r="L301" s="88"/>
      <c r="M301" s="88"/>
      <c r="N301" s="16"/>
    </row>
    <row r="302" spans="3:14" s="3" customFormat="1" ht="17.5" customHeight="1">
      <c r="E302" s="88"/>
      <c r="F302" s="88"/>
      <c r="G302" s="88"/>
      <c r="H302" s="88"/>
      <c r="I302" s="88"/>
      <c r="J302" s="88"/>
      <c r="K302" s="88"/>
      <c r="L302" s="88"/>
      <c r="M302" s="88"/>
      <c r="N302" s="16"/>
    </row>
    <row r="303" spans="3:14" s="3" customFormat="1" ht="17.5" customHeight="1">
      <c r="E303" s="88"/>
      <c r="F303" s="88"/>
      <c r="G303" s="88"/>
      <c r="H303" s="88"/>
      <c r="I303" s="88"/>
      <c r="J303" s="88"/>
      <c r="K303" s="88"/>
      <c r="L303" s="88"/>
      <c r="M303" s="88"/>
      <c r="N303" s="16"/>
    </row>
    <row r="304" spans="3:14" s="3" customFormat="1" ht="17.5" customHeight="1">
      <c r="E304" s="88"/>
      <c r="F304" s="88"/>
      <c r="G304" s="88"/>
      <c r="H304" s="88"/>
      <c r="I304" s="88"/>
      <c r="J304" s="88"/>
      <c r="K304" s="88"/>
      <c r="L304" s="88"/>
      <c r="M304" s="88"/>
      <c r="N304" s="16"/>
    </row>
    <row r="305" spans="1:14" s="3" customFormat="1" ht="17.5" customHeight="1">
      <c r="E305" s="88"/>
      <c r="F305" s="88"/>
      <c r="G305" s="88"/>
      <c r="H305" s="88"/>
      <c r="I305" s="88"/>
      <c r="J305" s="88"/>
      <c r="K305" s="88"/>
      <c r="L305" s="88"/>
      <c r="M305" s="88"/>
      <c r="N305" s="16"/>
    </row>
    <row r="306" spans="1:14" s="3" customFormat="1" ht="17.5" customHeight="1">
      <c r="E306" s="88"/>
      <c r="F306" s="88"/>
      <c r="G306" s="88"/>
      <c r="H306" s="88"/>
      <c r="I306" s="88"/>
      <c r="J306" s="88"/>
      <c r="K306" s="88"/>
      <c r="L306" s="88"/>
      <c r="M306" s="88"/>
      <c r="N306" s="16"/>
    </row>
    <row r="307" spans="1:14" s="3" customFormat="1" ht="17.5" customHeight="1">
      <c r="E307" s="88"/>
      <c r="F307" s="88"/>
      <c r="G307" s="88"/>
      <c r="H307" s="88"/>
      <c r="I307" s="88"/>
      <c r="J307" s="88"/>
      <c r="K307" s="88"/>
      <c r="L307" s="88"/>
      <c r="M307" s="88"/>
      <c r="N307" s="16"/>
    </row>
    <row r="308" spans="1:14" s="3" customFormat="1" ht="17.5" customHeight="1">
      <c r="E308" s="88"/>
      <c r="F308" s="88"/>
      <c r="G308" s="88"/>
      <c r="H308" s="88"/>
      <c r="I308" s="88"/>
      <c r="J308" s="88"/>
      <c r="K308" s="88"/>
      <c r="L308" s="88"/>
      <c r="M308" s="88"/>
      <c r="N308" s="16"/>
    </row>
    <row r="309" spans="1:14" s="3" customFormat="1" ht="21.1" customHeight="1">
      <c r="A309" s="48"/>
      <c r="B309" s="48"/>
      <c r="D309" s="1334" t="s">
        <v>454</v>
      </c>
      <c r="N309" s="67" t="s">
        <v>487</v>
      </c>
    </row>
    <row r="310" spans="1:14" s="3" customFormat="1" ht="18.7" customHeight="1">
      <c r="A310" s="48"/>
      <c r="B310" s="48"/>
      <c r="D310" s="1334" t="s">
        <v>490</v>
      </c>
      <c r="N310" s="67"/>
    </row>
    <row r="311" spans="1:14" s="3" customFormat="1" ht="18.7" customHeight="1">
      <c r="A311" s="48"/>
      <c r="B311" s="48"/>
      <c r="D311" s="1338" t="s">
        <v>486</v>
      </c>
      <c r="N311" s="16"/>
    </row>
    <row r="312" spans="1:14" s="3" customFormat="1" ht="17.5" customHeight="1">
      <c r="E312" s="88"/>
      <c r="F312" s="88"/>
      <c r="G312" s="88"/>
      <c r="H312" s="88"/>
      <c r="I312" s="88"/>
      <c r="J312" s="88"/>
      <c r="K312" s="88"/>
      <c r="L312" s="88"/>
      <c r="M312" s="88"/>
      <c r="N312" s="16"/>
    </row>
    <row r="313" spans="1:14" s="3" customFormat="1" ht="17.5" customHeight="1">
      <c r="D313" s="61" t="s">
        <v>9</v>
      </c>
      <c r="E313" s="61" t="s">
        <v>8</v>
      </c>
      <c r="F313" s="61" t="s">
        <v>7</v>
      </c>
      <c r="G313" s="88"/>
      <c r="H313" s="88"/>
      <c r="I313" s="88"/>
      <c r="J313" s="88"/>
      <c r="K313" s="88"/>
      <c r="L313" s="88"/>
      <c r="M313" s="88"/>
      <c r="N313" s="16"/>
    </row>
    <row r="314" spans="1:14" s="3" customFormat="1" ht="17.5" customHeight="1">
      <c r="C314" s="61" t="s">
        <v>486</v>
      </c>
      <c r="D314" s="1381">
        <f>G96</f>
        <v>26.582278481012654</v>
      </c>
      <c r="E314" s="1381">
        <f>J96</f>
        <v>25.396825396825395</v>
      </c>
      <c r="F314" s="1381">
        <f>M96</f>
        <v>25</v>
      </c>
      <c r="G314" s="88"/>
      <c r="H314" s="88"/>
      <c r="I314" s="88"/>
      <c r="J314" s="88"/>
      <c r="K314" s="88"/>
      <c r="L314" s="88"/>
      <c r="M314" s="88"/>
      <c r="N314" s="16"/>
    </row>
    <row r="315" spans="1:14" s="3" customFormat="1" ht="17.5" customHeight="1">
      <c r="E315" s="88"/>
      <c r="F315" s="88"/>
      <c r="G315" s="88"/>
      <c r="H315" s="88"/>
      <c r="I315" s="88"/>
      <c r="J315" s="88"/>
      <c r="K315" s="88"/>
      <c r="L315" s="88"/>
      <c r="M315" s="88"/>
      <c r="N315" s="16"/>
    </row>
    <row r="316" spans="1:14" s="3" customFormat="1" ht="17.5" customHeight="1">
      <c r="E316" s="88"/>
      <c r="F316" s="88"/>
      <c r="G316" s="88"/>
      <c r="H316" s="88"/>
      <c r="I316" s="88"/>
      <c r="J316" s="88"/>
      <c r="K316" s="88"/>
      <c r="L316" s="88"/>
      <c r="M316" s="88"/>
      <c r="N316" s="16"/>
    </row>
    <row r="317" spans="1:14" s="3" customFormat="1" ht="17.5" customHeight="1">
      <c r="E317" s="88"/>
      <c r="F317" s="88"/>
      <c r="G317" s="88"/>
      <c r="H317" s="88"/>
      <c r="I317" s="88"/>
      <c r="J317" s="88"/>
      <c r="K317" s="88"/>
      <c r="L317" s="88"/>
      <c r="M317" s="88"/>
      <c r="N317" s="16"/>
    </row>
    <row r="318" spans="1:14" s="3" customFormat="1" ht="17.5" customHeight="1">
      <c r="E318" s="88"/>
      <c r="F318" s="88"/>
      <c r="G318" s="88"/>
      <c r="H318" s="88"/>
      <c r="I318" s="88"/>
      <c r="J318" s="88"/>
      <c r="K318" s="88"/>
      <c r="L318" s="88"/>
      <c r="M318" s="88"/>
      <c r="N318" s="16"/>
    </row>
    <row r="319" spans="1:14" s="3" customFormat="1" ht="17.5" customHeight="1">
      <c r="E319" s="88"/>
      <c r="F319" s="88"/>
      <c r="G319" s="88"/>
      <c r="H319" s="88"/>
      <c r="I319" s="88"/>
      <c r="J319" s="88"/>
      <c r="K319" s="88"/>
      <c r="L319" s="88"/>
      <c r="M319" s="88"/>
      <c r="N319" s="16"/>
    </row>
    <row r="320" spans="1:14" s="3" customFormat="1" ht="17.5" customHeight="1">
      <c r="E320" s="88"/>
      <c r="F320" s="88"/>
      <c r="G320" s="88"/>
      <c r="H320" s="88"/>
      <c r="I320" s="88"/>
      <c r="J320" s="88"/>
      <c r="K320" s="88"/>
      <c r="L320" s="88"/>
      <c r="M320" s="88"/>
      <c r="N320" s="16"/>
    </row>
    <row r="321" spans="5:14" s="3" customFormat="1" ht="17.5" customHeight="1">
      <c r="E321" s="88"/>
      <c r="F321" s="88"/>
      <c r="G321" s="88"/>
      <c r="H321" s="88"/>
      <c r="I321" s="88"/>
      <c r="J321" s="88"/>
      <c r="K321" s="88"/>
      <c r="L321" s="88"/>
      <c r="M321" s="88"/>
      <c r="N321" s="16"/>
    </row>
    <row r="322" spans="5:14" s="3" customFormat="1" ht="17.5" customHeight="1">
      <c r="E322" s="88"/>
      <c r="F322" s="88"/>
      <c r="G322" s="88"/>
      <c r="H322" s="88"/>
      <c r="I322" s="88"/>
      <c r="J322" s="88"/>
      <c r="K322" s="88"/>
      <c r="L322" s="88"/>
      <c r="M322" s="88"/>
      <c r="N322" s="16"/>
    </row>
    <row r="323" spans="5:14" s="3" customFormat="1" ht="17.5" customHeight="1">
      <c r="E323" s="88"/>
      <c r="F323" s="88"/>
      <c r="G323" s="88"/>
      <c r="H323" s="88"/>
      <c r="I323" s="88"/>
      <c r="J323" s="88"/>
      <c r="K323" s="88"/>
      <c r="L323" s="88"/>
      <c r="M323" s="88"/>
      <c r="N323" s="16"/>
    </row>
    <row r="324" spans="5:14" s="3" customFormat="1" ht="17.5" customHeight="1">
      <c r="E324" s="88"/>
      <c r="F324" s="88"/>
      <c r="G324" s="88"/>
      <c r="H324" s="88"/>
      <c r="I324" s="88"/>
      <c r="J324" s="88"/>
      <c r="K324" s="88"/>
      <c r="L324" s="88"/>
      <c r="M324" s="88"/>
      <c r="N324" s="16"/>
    </row>
    <row r="325" spans="5:14" s="3" customFormat="1" ht="17.5" customHeight="1">
      <c r="E325" s="88"/>
      <c r="F325" s="88"/>
      <c r="G325" s="88"/>
      <c r="H325" s="88"/>
      <c r="I325" s="88"/>
      <c r="J325" s="88"/>
      <c r="K325" s="88"/>
      <c r="L325" s="88"/>
      <c r="M325" s="88"/>
      <c r="N325" s="16"/>
    </row>
    <row r="326" spans="5:14" s="3" customFormat="1" ht="17.5" customHeight="1">
      <c r="E326" s="88"/>
      <c r="F326" s="88"/>
      <c r="G326" s="88"/>
      <c r="H326" s="88"/>
      <c r="I326" s="88"/>
      <c r="J326" s="88"/>
      <c r="K326" s="88"/>
      <c r="L326" s="88"/>
      <c r="M326" s="88"/>
      <c r="N326" s="16"/>
    </row>
    <row r="327" spans="5:14" s="3" customFormat="1" ht="17.5" customHeight="1">
      <c r="E327" s="88"/>
      <c r="F327" s="88"/>
      <c r="G327" s="88"/>
      <c r="H327" s="88"/>
      <c r="I327" s="88"/>
      <c r="J327" s="88"/>
      <c r="K327" s="88"/>
      <c r="L327" s="88"/>
      <c r="M327" s="88"/>
      <c r="N327" s="16"/>
    </row>
    <row r="328" spans="5:14" s="3" customFormat="1" ht="17.5" customHeight="1">
      <c r="E328" s="88"/>
      <c r="F328" s="88"/>
      <c r="G328" s="88"/>
      <c r="H328" s="88"/>
      <c r="I328" s="88"/>
      <c r="J328" s="88"/>
      <c r="K328" s="88"/>
      <c r="L328" s="88"/>
      <c r="M328" s="88"/>
      <c r="N328" s="16"/>
    </row>
    <row r="329" spans="5:14" s="3" customFormat="1" ht="17.5" customHeight="1">
      <c r="E329" s="88"/>
      <c r="F329" s="88"/>
      <c r="G329" s="88"/>
      <c r="H329" s="88"/>
      <c r="I329" s="88"/>
      <c r="J329" s="88"/>
      <c r="K329" s="88"/>
      <c r="L329" s="88"/>
      <c r="M329" s="88"/>
      <c r="N329" s="16"/>
    </row>
    <row r="330" spans="5:14" s="3" customFormat="1" ht="17.5" customHeight="1">
      <c r="E330" s="88"/>
      <c r="F330" s="88"/>
      <c r="G330" s="88"/>
      <c r="H330" s="88"/>
      <c r="I330" s="88"/>
      <c r="J330" s="88"/>
      <c r="K330" s="88"/>
      <c r="L330" s="88"/>
      <c r="M330" s="88"/>
      <c r="N330" s="16"/>
    </row>
    <row r="331" spans="5:14" s="3" customFormat="1" ht="17.5" customHeight="1">
      <c r="E331" s="88"/>
      <c r="F331" s="88"/>
      <c r="G331" s="88"/>
      <c r="H331" s="88"/>
      <c r="I331" s="88"/>
      <c r="J331" s="88"/>
      <c r="K331" s="88"/>
      <c r="L331" s="88"/>
      <c r="M331" s="88"/>
      <c r="N331" s="16"/>
    </row>
    <row r="332" spans="5:14" s="3" customFormat="1" ht="17.5" customHeight="1">
      <c r="E332" s="88"/>
      <c r="F332" s="88"/>
      <c r="G332" s="88"/>
      <c r="H332" s="88"/>
      <c r="I332" s="88"/>
      <c r="J332" s="88"/>
      <c r="K332" s="88"/>
      <c r="L332" s="88"/>
      <c r="M332" s="88"/>
      <c r="N332" s="16"/>
    </row>
    <row r="333" spans="5:14" s="3" customFormat="1" ht="17.5" customHeight="1">
      <c r="E333" s="88"/>
      <c r="F333" s="88"/>
      <c r="G333" s="88"/>
      <c r="H333" s="88"/>
      <c r="I333" s="88"/>
      <c r="J333" s="88"/>
      <c r="K333" s="88"/>
      <c r="L333" s="88"/>
      <c r="M333" s="88"/>
      <c r="N333" s="16"/>
    </row>
    <row r="334" spans="5:14" s="3" customFormat="1" ht="17.5" customHeight="1">
      <c r="E334" s="88"/>
      <c r="F334" s="88"/>
      <c r="G334" s="88"/>
      <c r="H334" s="88"/>
      <c r="I334" s="88"/>
      <c r="J334" s="88"/>
      <c r="K334" s="88"/>
      <c r="L334" s="88"/>
      <c r="M334" s="88"/>
      <c r="N334" s="16"/>
    </row>
    <row r="335" spans="5:14" s="3" customFormat="1" ht="17.5" customHeight="1">
      <c r="E335" s="88"/>
      <c r="F335" s="88"/>
      <c r="G335" s="88"/>
      <c r="H335" s="88"/>
      <c r="I335" s="88"/>
      <c r="J335" s="88"/>
      <c r="K335" s="88"/>
      <c r="L335" s="88"/>
      <c r="M335" s="88"/>
      <c r="N335" s="16"/>
    </row>
    <row r="336" spans="5:14" s="3" customFormat="1" ht="17.5" customHeight="1">
      <c r="E336" s="88"/>
      <c r="F336" s="88"/>
      <c r="G336" s="88"/>
      <c r="H336" s="88"/>
      <c r="I336" s="88"/>
      <c r="J336" s="88"/>
      <c r="K336" s="88"/>
      <c r="L336" s="88"/>
      <c r="M336" s="88"/>
      <c r="N336" s="16"/>
    </row>
    <row r="337" spans="1:14" s="3" customFormat="1" ht="17.5" customHeight="1">
      <c r="E337" s="88"/>
      <c r="F337" s="88"/>
      <c r="G337" s="88"/>
      <c r="H337" s="88"/>
      <c r="I337" s="88"/>
      <c r="J337" s="88"/>
      <c r="K337" s="88"/>
      <c r="L337" s="88"/>
      <c r="M337" s="88"/>
      <c r="N337" s="16"/>
    </row>
    <row r="338" spans="1:14" s="3" customFormat="1" ht="17.5" customHeight="1">
      <c r="E338" s="88"/>
      <c r="F338" s="88"/>
      <c r="G338" s="88"/>
      <c r="H338" s="88"/>
      <c r="I338" s="88"/>
      <c r="J338" s="88"/>
      <c r="K338" s="88"/>
      <c r="L338" s="88"/>
      <c r="M338" s="88"/>
      <c r="N338" s="16"/>
    </row>
    <row r="339" spans="1:14" s="3" customFormat="1" ht="21.1" customHeight="1">
      <c r="A339" s="48"/>
      <c r="B339" s="48"/>
      <c r="D339" s="1334" t="s">
        <v>454</v>
      </c>
      <c r="N339" s="67" t="s">
        <v>765</v>
      </c>
    </row>
    <row r="340" spans="1:14" s="3" customFormat="1" ht="18.7" customHeight="1">
      <c r="A340" s="48"/>
      <c r="B340" s="48"/>
      <c r="D340" s="1334" t="s">
        <v>490</v>
      </c>
      <c r="N340" s="67"/>
    </row>
    <row r="341" spans="1:14" s="3" customFormat="1" ht="18.7" customHeight="1">
      <c r="A341" s="48"/>
      <c r="B341" s="48"/>
      <c r="D341" s="1338" t="s">
        <v>488</v>
      </c>
      <c r="N341" s="16"/>
    </row>
    <row r="342" spans="1:14" s="3" customFormat="1" ht="17.5" customHeight="1">
      <c r="E342" s="88"/>
      <c r="F342" s="88"/>
      <c r="G342" s="88"/>
      <c r="H342" s="88"/>
      <c r="I342" s="88"/>
      <c r="J342" s="88"/>
      <c r="K342" s="88"/>
      <c r="L342" s="88"/>
      <c r="M342" s="88"/>
      <c r="N342" s="16"/>
    </row>
    <row r="343" spans="1:14" s="3" customFormat="1" ht="17.5" customHeight="1">
      <c r="D343" s="61" t="s">
        <v>9</v>
      </c>
      <c r="E343" s="61" t="s">
        <v>8</v>
      </c>
      <c r="F343" s="61" t="s">
        <v>7</v>
      </c>
      <c r="G343" s="88"/>
      <c r="H343" s="88"/>
      <c r="I343" s="88"/>
      <c r="J343" s="88"/>
      <c r="K343" s="88"/>
      <c r="L343" s="88"/>
      <c r="M343" s="88"/>
      <c r="N343" s="16"/>
    </row>
    <row r="344" spans="1:14" s="3" customFormat="1" ht="17.5" customHeight="1">
      <c r="C344" s="3" t="s">
        <v>488</v>
      </c>
      <c r="D344" s="1384">
        <f>F98</f>
        <v>20</v>
      </c>
      <c r="E344" s="1384">
        <f>I98</f>
        <v>66</v>
      </c>
      <c r="F344" s="1384">
        <f>L98</f>
        <v>91</v>
      </c>
      <c r="G344" s="88"/>
      <c r="H344" s="88"/>
      <c r="I344" s="88"/>
      <c r="J344" s="88"/>
      <c r="K344" s="88"/>
      <c r="L344" s="88"/>
      <c r="M344" s="88"/>
      <c r="N344" s="16"/>
    </row>
    <row r="345" spans="1:14" s="3" customFormat="1" ht="17.5" customHeight="1">
      <c r="E345" s="88"/>
      <c r="F345" s="88"/>
      <c r="G345" s="88"/>
      <c r="H345" s="88"/>
      <c r="I345" s="88"/>
      <c r="J345" s="88"/>
      <c r="K345" s="88"/>
      <c r="L345" s="88"/>
      <c r="M345" s="88"/>
      <c r="N345" s="16"/>
    </row>
    <row r="346" spans="1:14" s="3" customFormat="1" ht="18.7" customHeight="1">
      <c r="A346" s="48"/>
      <c r="B346" s="48"/>
      <c r="D346" s="88"/>
      <c r="E346" s="88"/>
      <c r="F346" s="88"/>
      <c r="G346" s="873"/>
      <c r="H346" s="88"/>
      <c r="I346" s="88"/>
      <c r="J346" s="873"/>
      <c r="K346" s="88"/>
      <c r="L346" s="88"/>
      <c r="M346" s="873"/>
      <c r="N346" s="97"/>
    </row>
    <row r="347" spans="1:14" s="3" customFormat="1" ht="18.7" customHeight="1">
      <c r="A347" s="48"/>
      <c r="B347" s="48"/>
      <c r="D347" s="88"/>
      <c r="E347" s="88"/>
      <c r="F347" s="88"/>
      <c r="G347" s="873"/>
      <c r="H347" s="88"/>
      <c r="I347" s="88"/>
      <c r="J347" s="873"/>
      <c r="K347" s="88"/>
      <c r="L347" s="88"/>
      <c r="M347" s="873"/>
      <c r="N347" s="97"/>
    </row>
    <row r="348" spans="1:14" s="3" customFormat="1" ht="17.5" customHeight="1">
      <c r="A348" s="48"/>
      <c r="B348" s="48"/>
      <c r="D348" s="88"/>
      <c r="E348" s="88"/>
      <c r="F348" s="88"/>
      <c r="G348" s="873"/>
      <c r="H348" s="88"/>
      <c r="I348" s="88"/>
      <c r="J348" s="873"/>
      <c r="K348" s="88"/>
      <c r="L348" s="88"/>
      <c r="M348" s="873"/>
      <c r="N348" s="97"/>
    </row>
    <row r="349" spans="1:14" s="3" customFormat="1" ht="17.5" customHeight="1">
      <c r="A349" s="48"/>
      <c r="B349" s="48"/>
      <c r="D349" s="88"/>
      <c r="E349" s="88"/>
      <c r="F349" s="88"/>
      <c r="G349" s="873"/>
      <c r="H349" s="88"/>
      <c r="I349" s="88"/>
      <c r="J349" s="873"/>
      <c r="K349" s="88"/>
      <c r="L349" s="88"/>
      <c r="M349" s="873"/>
      <c r="N349" s="97"/>
    </row>
    <row r="350" spans="1:14" s="3" customFormat="1" ht="17.5" customHeight="1">
      <c r="A350" s="48"/>
      <c r="B350" s="48"/>
      <c r="D350" s="88"/>
      <c r="E350" s="88"/>
      <c r="F350" s="88"/>
      <c r="G350" s="873"/>
      <c r="H350" s="88"/>
      <c r="I350" s="88"/>
      <c r="J350" s="873"/>
      <c r="K350" s="88"/>
      <c r="L350" s="88"/>
      <c r="M350" s="873"/>
      <c r="N350" s="97"/>
    </row>
    <row r="351" spans="1:14" s="3" customFormat="1" ht="17.5" customHeight="1">
      <c r="A351" s="48"/>
      <c r="B351" s="48"/>
      <c r="D351" s="88"/>
      <c r="E351" s="88"/>
      <c r="F351" s="88"/>
      <c r="G351" s="873"/>
      <c r="H351" s="88"/>
      <c r="I351" s="88"/>
      <c r="J351" s="873"/>
      <c r="K351" s="88"/>
      <c r="L351" s="88"/>
      <c r="M351" s="873"/>
      <c r="N351" s="97"/>
    </row>
    <row r="352" spans="1:14" s="3" customFormat="1" ht="17.5" customHeight="1">
      <c r="A352" s="48"/>
      <c r="B352" s="48"/>
      <c r="D352" s="88"/>
      <c r="E352" s="88"/>
      <c r="F352" s="88"/>
      <c r="G352" s="873"/>
      <c r="H352" s="88"/>
      <c r="I352" s="88"/>
      <c r="J352" s="873"/>
      <c r="K352" s="88"/>
      <c r="L352" s="88"/>
      <c r="M352" s="873"/>
      <c r="N352" s="97"/>
    </row>
    <row r="353" spans="1:14" s="3" customFormat="1" ht="17.5" customHeight="1">
      <c r="A353" s="48"/>
      <c r="B353" s="48"/>
      <c r="D353" s="88"/>
      <c r="E353" s="88"/>
      <c r="F353" s="88"/>
      <c r="G353" s="873"/>
      <c r="H353" s="88"/>
      <c r="I353" s="88"/>
      <c r="J353" s="873"/>
      <c r="K353" s="88"/>
      <c r="L353" s="88"/>
      <c r="M353" s="873"/>
      <c r="N353" s="97"/>
    </row>
    <row r="354" spans="1:14" s="3" customFormat="1" ht="17.5" customHeight="1">
      <c r="A354" s="48"/>
      <c r="B354" s="48"/>
      <c r="D354" s="88"/>
      <c r="E354" s="88"/>
      <c r="F354" s="88"/>
      <c r="G354" s="873"/>
      <c r="H354" s="88"/>
      <c r="I354" s="88"/>
      <c r="J354" s="873"/>
      <c r="K354" s="88"/>
      <c r="L354" s="88"/>
      <c r="M354" s="873"/>
      <c r="N354" s="97"/>
    </row>
    <row r="355" spans="1:14" s="3" customFormat="1" ht="17.5" customHeight="1">
      <c r="A355" s="48"/>
      <c r="B355" s="48"/>
      <c r="D355" s="88"/>
      <c r="E355" s="88"/>
      <c r="F355" s="88"/>
      <c r="G355" s="873"/>
      <c r="H355" s="88"/>
      <c r="I355" s="88"/>
      <c r="J355" s="873"/>
      <c r="K355" s="88"/>
      <c r="L355" s="88"/>
      <c r="M355" s="873"/>
      <c r="N355" s="97"/>
    </row>
    <row r="356" spans="1:14" s="3" customFormat="1" ht="17.5" customHeight="1">
      <c r="A356" s="48"/>
      <c r="B356" s="48"/>
      <c r="D356" s="88"/>
      <c r="E356" s="88"/>
      <c r="F356" s="88"/>
      <c r="G356" s="873"/>
      <c r="H356" s="88"/>
      <c r="I356" s="88"/>
      <c r="J356" s="873"/>
      <c r="K356" s="88"/>
      <c r="L356" s="88"/>
      <c r="M356" s="873"/>
      <c r="N356" s="97"/>
    </row>
    <row r="357" spans="1:14" s="3" customFormat="1" ht="17.5" customHeight="1">
      <c r="A357" s="48"/>
      <c r="B357" s="48"/>
      <c r="D357" s="88"/>
      <c r="E357" s="88"/>
      <c r="F357" s="88"/>
      <c r="G357" s="873"/>
      <c r="H357" s="88"/>
      <c r="I357" s="88"/>
      <c r="J357" s="873"/>
      <c r="K357" s="88"/>
      <c r="L357" s="88"/>
      <c r="M357" s="873"/>
      <c r="N357" s="97"/>
    </row>
    <row r="358" spans="1:14" s="3" customFormat="1" ht="17.5" customHeight="1">
      <c r="A358" s="48"/>
      <c r="B358" s="48"/>
      <c r="D358" s="88"/>
      <c r="E358" s="88"/>
      <c r="F358" s="88"/>
      <c r="G358" s="873"/>
      <c r="H358" s="88"/>
      <c r="I358" s="88"/>
      <c r="J358" s="873"/>
      <c r="K358" s="88"/>
      <c r="L358" s="88"/>
      <c r="M358" s="873"/>
      <c r="N358" s="97"/>
    </row>
    <row r="359" spans="1:14" s="3" customFormat="1" ht="17.5" customHeight="1">
      <c r="A359" s="48"/>
      <c r="B359" s="48"/>
      <c r="D359" s="88"/>
      <c r="E359" s="88"/>
      <c r="F359" s="88"/>
      <c r="G359" s="873"/>
      <c r="H359" s="88"/>
      <c r="I359" s="88"/>
      <c r="J359" s="873"/>
      <c r="K359" s="88"/>
      <c r="L359" s="88"/>
      <c r="M359" s="873"/>
      <c r="N359" s="97"/>
    </row>
    <row r="360" spans="1:14" s="3" customFormat="1" ht="17.5" customHeight="1">
      <c r="A360" s="48"/>
      <c r="B360" s="48"/>
      <c r="D360" s="88"/>
      <c r="E360" s="88"/>
      <c r="F360" s="88"/>
      <c r="G360" s="873"/>
      <c r="H360" s="88"/>
      <c r="I360" s="88"/>
      <c r="J360" s="873"/>
      <c r="K360" s="88"/>
      <c r="L360" s="88"/>
      <c r="M360" s="873"/>
      <c r="N360" s="97"/>
    </row>
    <row r="361" spans="1:14" s="3" customFormat="1" ht="17.5" customHeight="1">
      <c r="A361" s="48"/>
      <c r="B361" s="48"/>
      <c r="D361" s="88"/>
      <c r="E361" s="88"/>
      <c r="F361" s="88"/>
      <c r="G361" s="873"/>
      <c r="H361" s="88"/>
      <c r="I361" s="88"/>
      <c r="J361" s="873"/>
      <c r="K361" s="88"/>
      <c r="L361" s="88"/>
      <c r="M361" s="873"/>
      <c r="N361" s="97"/>
    </row>
    <row r="362" spans="1:14" s="3" customFormat="1" ht="17.5" customHeight="1">
      <c r="A362" s="48"/>
      <c r="B362" s="48"/>
      <c r="D362" s="88"/>
      <c r="E362" s="88"/>
      <c r="F362" s="88"/>
      <c r="G362" s="873"/>
      <c r="H362" s="88"/>
      <c r="I362" s="88"/>
      <c r="J362" s="873"/>
      <c r="K362" s="88"/>
      <c r="L362" s="88"/>
      <c r="M362" s="873"/>
      <c r="N362" s="97"/>
    </row>
    <row r="363" spans="1:14" s="3" customFormat="1" ht="17.5" customHeight="1">
      <c r="A363" s="48"/>
      <c r="B363" s="48"/>
      <c r="D363" s="88"/>
      <c r="E363" s="88"/>
      <c r="F363" s="88"/>
      <c r="G363" s="873"/>
      <c r="H363" s="88"/>
      <c r="I363" s="88"/>
      <c r="J363" s="873"/>
      <c r="K363" s="88"/>
      <c r="L363" s="88"/>
      <c r="M363" s="873"/>
      <c r="N363" s="97"/>
    </row>
    <row r="364" spans="1:14" s="3" customFormat="1" ht="17.5" customHeight="1">
      <c r="A364" s="48"/>
      <c r="B364" s="48"/>
      <c r="D364" s="88"/>
      <c r="E364" s="88"/>
      <c r="F364" s="88"/>
      <c r="G364" s="873"/>
      <c r="H364" s="88"/>
      <c r="I364" s="88"/>
      <c r="J364" s="873"/>
      <c r="K364" s="88"/>
      <c r="L364" s="88"/>
      <c r="M364" s="873"/>
      <c r="N364" s="97"/>
    </row>
    <row r="365" spans="1:14" s="3" customFormat="1" ht="17.5" customHeight="1">
      <c r="A365" s="48"/>
      <c r="B365" s="48"/>
      <c r="D365" s="88"/>
      <c r="E365" s="88"/>
      <c r="F365" s="88"/>
      <c r="G365" s="873"/>
      <c r="H365" s="88"/>
      <c r="I365" s="88"/>
      <c r="J365" s="873"/>
      <c r="K365" s="88"/>
      <c r="L365" s="88"/>
      <c r="M365" s="873"/>
      <c r="N365" s="97"/>
    </row>
    <row r="366" spans="1:14" s="3" customFormat="1" ht="17.5" customHeight="1">
      <c r="A366" s="48"/>
      <c r="B366" s="48"/>
      <c r="D366" s="88"/>
      <c r="E366" s="88"/>
      <c r="F366" s="88"/>
      <c r="G366" s="873"/>
      <c r="H366" s="88"/>
      <c r="I366" s="88"/>
      <c r="J366" s="873"/>
      <c r="K366" s="88"/>
      <c r="L366" s="88"/>
      <c r="M366" s="873"/>
      <c r="N366" s="97"/>
    </row>
    <row r="367" spans="1:14" s="3" customFormat="1" ht="17.5" customHeight="1">
      <c r="A367" s="48"/>
      <c r="B367" s="48"/>
      <c r="D367" s="88"/>
      <c r="E367" s="88"/>
      <c r="F367" s="88"/>
      <c r="G367" s="873"/>
      <c r="H367" s="88"/>
      <c r="I367" s="88"/>
      <c r="J367" s="873"/>
      <c r="K367" s="88"/>
      <c r="L367" s="88"/>
      <c r="M367" s="873"/>
      <c r="N367" s="97"/>
    </row>
    <row r="368" spans="1:14" s="3" customFormat="1" ht="17.5" customHeight="1">
      <c r="A368" s="48"/>
      <c r="B368" s="48"/>
      <c r="D368" s="88"/>
      <c r="E368" s="88"/>
      <c r="F368" s="88"/>
      <c r="G368" s="873"/>
      <c r="H368" s="88"/>
      <c r="I368" s="88"/>
      <c r="J368" s="873"/>
      <c r="K368" s="88"/>
      <c r="L368" s="88"/>
      <c r="M368" s="873"/>
      <c r="N368" s="97"/>
    </row>
    <row r="369" spans="1:14" s="3" customFormat="1" ht="18.7" customHeight="1">
      <c r="A369" s="48"/>
      <c r="B369" s="1422" t="s">
        <v>340</v>
      </c>
      <c r="C369" s="61"/>
      <c r="D369" s="88"/>
      <c r="E369" s="88"/>
      <c r="F369" s="88"/>
      <c r="G369" s="967"/>
      <c r="H369" s="88"/>
      <c r="I369" s="88"/>
      <c r="J369" s="967"/>
      <c r="K369" s="88"/>
      <c r="L369" s="88"/>
      <c r="M369" s="967"/>
      <c r="N369" s="97"/>
    </row>
    <row r="370" spans="1:14" s="3" customFormat="1" ht="18.7" customHeight="1">
      <c r="A370" s="48"/>
      <c r="B370" s="1423" t="s">
        <v>569</v>
      </c>
      <c r="D370" s="88"/>
      <c r="E370" s="88"/>
      <c r="F370" s="88"/>
      <c r="G370" s="967"/>
      <c r="H370" s="88"/>
      <c r="I370" s="88"/>
      <c r="J370" s="967"/>
      <c r="K370" s="88"/>
      <c r="L370" s="88"/>
      <c r="M370" s="967"/>
      <c r="N370" s="97"/>
    </row>
    <row r="371" spans="1:14" s="61" customFormat="1" ht="18.7" customHeight="1">
      <c r="B371" s="1331">
        <v>1</v>
      </c>
      <c r="C371" s="62" t="s">
        <v>570</v>
      </c>
      <c r="G371" s="1424"/>
      <c r="J371" s="1424"/>
      <c r="M371" s="1424"/>
      <c r="N371" s="109"/>
    </row>
    <row r="372" spans="1:14" s="61" customFormat="1" ht="18.7" customHeight="1">
      <c r="B372" s="1331">
        <v>2</v>
      </c>
      <c r="C372" s="62" t="s">
        <v>561</v>
      </c>
      <c r="G372" s="1424"/>
      <c r="J372" s="1424"/>
      <c r="M372" s="1424"/>
      <c r="N372" s="109"/>
    </row>
    <row r="373" spans="1:14" s="61" customFormat="1" ht="18.7" customHeight="1">
      <c r="B373" s="1331">
        <v>3</v>
      </c>
      <c r="C373" s="62" t="s">
        <v>562</v>
      </c>
      <c r="G373" s="1424"/>
      <c r="J373" s="1424"/>
      <c r="M373" s="1424"/>
      <c r="N373" s="109"/>
    </row>
    <row r="374" spans="1:14" s="61" customFormat="1" ht="18.7" customHeight="1">
      <c r="B374" s="1331">
        <v>4</v>
      </c>
      <c r="C374" s="62" t="s">
        <v>563</v>
      </c>
      <c r="G374" s="1424"/>
      <c r="J374" s="1424"/>
      <c r="M374" s="1424"/>
      <c r="N374" s="109"/>
    </row>
    <row r="375" spans="1:14" s="61" customFormat="1" ht="18.7" customHeight="1">
      <c r="B375" s="1331">
        <v>5</v>
      </c>
      <c r="C375" s="110" t="s">
        <v>564</v>
      </c>
      <c r="G375" s="1424"/>
      <c r="J375" s="1424"/>
      <c r="M375" s="1424"/>
      <c r="N375" s="109"/>
    </row>
    <row r="376" spans="1:14" s="61" customFormat="1" ht="18.7" customHeight="1">
      <c r="B376" s="1331">
        <v>6</v>
      </c>
      <c r="C376" s="62" t="s">
        <v>565</v>
      </c>
      <c r="G376" s="1424"/>
      <c r="J376" s="1424"/>
      <c r="M376" s="1424"/>
      <c r="N376" s="109"/>
    </row>
    <row r="377" spans="1:14" s="61" customFormat="1" ht="18.7" customHeight="1">
      <c r="B377" s="1331">
        <v>7</v>
      </c>
      <c r="C377" s="62" t="s">
        <v>566</v>
      </c>
      <c r="G377" s="1424"/>
      <c r="J377" s="1424"/>
      <c r="M377" s="1424"/>
      <c r="N377" s="109"/>
    </row>
    <row r="378" spans="1:14" s="61" customFormat="1" ht="18.7" customHeight="1">
      <c r="B378" s="1331">
        <v>8</v>
      </c>
      <c r="C378" s="62" t="s">
        <v>567</v>
      </c>
      <c r="G378" s="1424"/>
      <c r="J378" s="1424"/>
      <c r="M378" s="1424"/>
      <c r="N378" s="109"/>
    </row>
    <row r="379" spans="1:14" s="61" customFormat="1" ht="18.7" customHeight="1">
      <c r="C379" s="62"/>
      <c r="G379" s="1424"/>
      <c r="J379" s="1424"/>
      <c r="M379" s="1424"/>
      <c r="N379" s="109"/>
    </row>
    <row r="380" spans="1:14" s="61" customFormat="1" ht="18.7" customHeight="1">
      <c r="C380" s="62"/>
      <c r="G380" s="1424"/>
      <c r="J380" s="1424"/>
      <c r="M380" s="1424"/>
      <c r="N380" s="109"/>
    </row>
    <row r="381" spans="1:14" s="61" customFormat="1" ht="18.7" customHeight="1">
      <c r="C381" s="62"/>
      <c r="G381" s="1424"/>
      <c r="J381" s="1424"/>
      <c r="M381" s="1424"/>
      <c r="N381" s="109"/>
    </row>
    <row r="382" spans="1:14" s="61" customFormat="1" ht="18.7" customHeight="1">
      <c r="C382" s="62"/>
      <c r="G382" s="1424"/>
      <c r="J382" s="1424"/>
      <c r="M382" s="1424"/>
      <c r="N382" s="109"/>
    </row>
    <row r="383" spans="1:14" s="61" customFormat="1" ht="18.7" customHeight="1">
      <c r="C383" s="62"/>
      <c r="G383" s="1424"/>
      <c r="J383" s="1424"/>
      <c r="M383" s="1424"/>
      <c r="N383" s="109"/>
    </row>
    <row r="384" spans="1:14" s="61" customFormat="1" ht="18.7" customHeight="1">
      <c r="C384" s="62"/>
      <c r="G384" s="1424"/>
      <c r="J384" s="1424"/>
      <c r="M384" s="1424"/>
      <c r="N384" s="109"/>
    </row>
    <row r="385" spans="1:14" s="61" customFormat="1" ht="18.7" customHeight="1">
      <c r="C385" s="62"/>
      <c r="G385" s="1424"/>
      <c r="J385" s="1424"/>
      <c r="M385" s="1424"/>
      <c r="N385" s="109"/>
    </row>
    <row r="386" spans="1:14" s="61" customFormat="1" ht="18.7" customHeight="1">
      <c r="C386" s="62"/>
      <c r="G386" s="1424"/>
      <c r="J386" s="1424"/>
      <c r="M386" s="1424"/>
      <c r="N386" s="109"/>
    </row>
    <row r="387" spans="1:14" s="61" customFormat="1" ht="18.7" customHeight="1">
      <c r="C387" s="62"/>
      <c r="G387" s="1424"/>
      <c r="J387" s="1424"/>
      <c r="M387" s="1424"/>
      <c r="N387" s="109"/>
    </row>
    <row r="388" spans="1:14" s="61" customFormat="1" ht="18.7" customHeight="1">
      <c r="C388" s="62"/>
      <c r="G388" s="1424"/>
      <c r="J388" s="1424"/>
      <c r="M388" s="1424"/>
      <c r="N388" s="109"/>
    </row>
    <row r="389" spans="1:14" s="61" customFormat="1" ht="18.7" customHeight="1">
      <c r="C389" s="62"/>
      <c r="G389" s="1424"/>
      <c r="J389" s="1424"/>
      <c r="M389" s="1424"/>
      <c r="N389" s="109"/>
    </row>
    <row r="390" spans="1:14" s="61" customFormat="1" ht="18.7" customHeight="1">
      <c r="C390" s="62"/>
      <c r="G390" s="1424"/>
      <c r="J390" s="1424"/>
      <c r="M390" s="1424"/>
      <c r="N390" s="109"/>
    </row>
    <row r="391" spans="1:14" s="61" customFormat="1" ht="18.7" customHeight="1">
      <c r="C391" s="62"/>
      <c r="G391" s="1424"/>
      <c r="J391" s="1424"/>
      <c r="M391" s="1424"/>
      <c r="N391" s="109"/>
    </row>
    <row r="392" spans="1:14" s="61" customFormat="1" ht="18.7" customHeight="1">
      <c r="C392" s="62"/>
      <c r="G392" s="1424"/>
      <c r="J392" s="1424"/>
      <c r="M392" s="1424"/>
      <c r="N392" s="109"/>
    </row>
    <row r="393" spans="1:14" s="61" customFormat="1" ht="18.7" customHeight="1">
      <c r="C393" s="62"/>
      <c r="G393" s="1424"/>
      <c r="J393" s="1424"/>
      <c r="M393" s="1424"/>
      <c r="N393" s="109"/>
    </row>
    <row r="394" spans="1:14" s="61" customFormat="1" ht="18.7" customHeight="1">
      <c r="C394" s="62"/>
      <c r="G394" s="1424"/>
      <c r="J394" s="1424"/>
      <c r="M394" s="1424"/>
      <c r="N394" s="109"/>
    </row>
    <row r="395" spans="1:14" s="61" customFormat="1" ht="18.7" customHeight="1">
      <c r="C395" s="62"/>
      <c r="G395" s="1424"/>
      <c r="J395" s="1424"/>
      <c r="M395" s="1424"/>
      <c r="N395" s="109"/>
    </row>
    <row r="396" spans="1:14" s="61" customFormat="1" ht="18.7" customHeight="1">
      <c r="C396" s="62"/>
      <c r="G396" s="1424"/>
      <c r="J396" s="1424"/>
      <c r="M396" s="1424"/>
      <c r="N396" s="109"/>
    </row>
    <row r="397" spans="1:14" s="3" customFormat="1" ht="18.7" customHeight="1">
      <c r="A397" s="48"/>
      <c r="B397" s="1423" t="s">
        <v>568</v>
      </c>
      <c r="C397" s="61"/>
      <c r="D397" s="88"/>
      <c r="E397" s="88"/>
      <c r="F397" s="88"/>
      <c r="G397" s="967"/>
      <c r="H397" s="88"/>
      <c r="I397" s="88"/>
      <c r="J397" s="967"/>
      <c r="K397" s="88"/>
      <c r="L397" s="88"/>
      <c r="M397" s="967"/>
      <c r="N397" s="97"/>
    </row>
    <row r="398" spans="1:14" s="3" customFormat="1" ht="18.7" customHeight="1">
      <c r="A398" s="48"/>
      <c r="B398" s="1331">
        <v>1</v>
      </c>
      <c r="C398" s="62" t="s">
        <v>530</v>
      </c>
      <c r="D398" s="88"/>
      <c r="E398" s="88"/>
      <c r="F398" s="88"/>
      <c r="G398" s="967"/>
      <c r="H398" s="88"/>
      <c r="I398" s="88"/>
      <c r="J398" s="967"/>
      <c r="K398" s="88"/>
      <c r="L398" s="88"/>
      <c r="M398" s="967"/>
      <c r="N398" s="97"/>
    </row>
    <row r="399" spans="1:14" s="3" customFormat="1" ht="18.7" customHeight="1">
      <c r="A399" s="48"/>
      <c r="B399" s="1331">
        <v>2</v>
      </c>
      <c r="C399" s="62" t="s">
        <v>549</v>
      </c>
      <c r="D399" s="88"/>
      <c r="E399" s="88"/>
      <c r="F399" s="88"/>
      <c r="G399" s="967"/>
      <c r="H399" s="88"/>
      <c r="I399" s="88"/>
      <c r="J399" s="967"/>
      <c r="K399" s="88"/>
      <c r="L399" s="88"/>
      <c r="M399" s="967"/>
      <c r="N399" s="97"/>
    </row>
    <row r="400" spans="1:14" s="3" customFormat="1" ht="18.7" customHeight="1">
      <c r="A400" s="48"/>
      <c r="B400" s="1331"/>
      <c r="C400" s="62" t="s">
        <v>550</v>
      </c>
      <c r="D400" s="88"/>
      <c r="E400" s="88"/>
      <c r="F400" s="88"/>
      <c r="G400" s="967"/>
      <c r="H400" s="88"/>
      <c r="I400" s="88"/>
      <c r="J400" s="967"/>
      <c r="K400" s="88"/>
      <c r="L400" s="88"/>
      <c r="M400" s="967"/>
      <c r="N400" s="97"/>
    </row>
    <row r="401" spans="1:14" s="3" customFormat="1" ht="18.7" customHeight="1">
      <c r="A401" s="48"/>
      <c r="B401" s="1331">
        <v>3</v>
      </c>
      <c r="C401" s="62" t="s">
        <v>531</v>
      </c>
      <c r="D401" s="88"/>
      <c r="E401" s="88"/>
      <c r="F401" s="88"/>
      <c r="G401" s="967"/>
      <c r="H401" s="88"/>
      <c r="I401" s="88"/>
      <c r="J401" s="967"/>
      <c r="K401" s="88"/>
      <c r="L401" s="88"/>
      <c r="M401" s="967"/>
      <c r="N401" s="97"/>
    </row>
    <row r="402" spans="1:14" s="3" customFormat="1" ht="18.7" customHeight="1">
      <c r="A402" s="48"/>
      <c r="B402" s="1331">
        <v>4</v>
      </c>
      <c r="C402" s="62" t="s">
        <v>532</v>
      </c>
      <c r="D402" s="88"/>
      <c r="E402" s="88"/>
      <c r="F402" s="88"/>
      <c r="G402" s="967"/>
      <c r="H402" s="88"/>
      <c r="I402" s="88"/>
      <c r="J402" s="967"/>
      <c r="K402" s="88"/>
      <c r="L402" s="88"/>
      <c r="M402" s="967"/>
      <c r="N402" s="97"/>
    </row>
    <row r="403" spans="1:14" s="3" customFormat="1" ht="18.7" customHeight="1">
      <c r="A403" s="48"/>
      <c r="B403" s="1331">
        <v>5</v>
      </c>
      <c r="C403" s="62" t="s">
        <v>551</v>
      </c>
      <c r="D403" s="88"/>
      <c r="E403" s="88"/>
      <c r="F403" s="88"/>
      <c r="G403" s="967"/>
      <c r="H403" s="88"/>
      <c r="I403" s="88"/>
      <c r="J403" s="967"/>
      <c r="K403" s="88"/>
      <c r="L403" s="88"/>
      <c r="M403" s="967"/>
      <c r="N403" s="97"/>
    </row>
    <row r="404" spans="1:14" s="3" customFormat="1" ht="18.7" customHeight="1">
      <c r="A404" s="48"/>
      <c r="B404" s="1331"/>
      <c r="C404" s="62" t="s">
        <v>552</v>
      </c>
      <c r="D404" s="88"/>
      <c r="E404" s="88"/>
      <c r="F404" s="88"/>
      <c r="G404" s="967"/>
      <c r="H404" s="88"/>
      <c r="I404" s="88"/>
      <c r="J404" s="967"/>
      <c r="K404" s="88"/>
      <c r="L404" s="88"/>
      <c r="M404" s="967"/>
      <c r="N404" s="97"/>
    </row>
    <row r="405" spans="1:14" s="3" customFormat="1" ht="18.7" customHeight="1">
      <c r="A405" s="48"/>
      <c r="B405" s="1331">
        <v>6</v>
      </c>
      <c r="C405" s="62" t="s">
        <v>553</v>
      </c>
      <c r="D405" s="88"/>
      <c r="E405" s="88"/>
      <c r="F405" s="88"/>
      <c r="G405" s="967"/>
      <c r="H405" s="88"/>
      <c r="I405" s="88"/>
      <c r="J405" s="967"/>
      <c r="K405" s="88"/>
      <c r="L405" s="88"/>
      <c r="M405" s="967"/>
      <c r="N405" s="97"/>
    </row>
    <row r="406" spans="1:14" s="3" customFormat="1" ht="18.7" customHeight="1">
      <c r="A406" s="48"/>
      <c r="B406" s="1331"/>
      <c r="C406" s="62" t="s">
        <v>554</v>
      </c>
      <c r="D406" s="88"/>
      <c r="E406" s="88"/>
      <c r="F406" s="88"/>
      <c r="G406" s="967"/>
      <c r="H406" s="88"/>
      <c r="I406" s="88"/>
      <c r="J406" s="967"/>
      <c r="K406" s="88"/>
      <c r="L406" s="88"/>
      <c r="M406" s="967"/>
      <c r="N406" s="97"/>
    </row>
    <row r="407" spans="1:14" s="3" customFormat="1" ht="18.7" customHeight="1">
      <c r="A407" s="48"/>
      <c r="B407" s="1331">
        <v>7</v>
      </c>
      <c r="C407" s="62" t="s">
        <v>555</v>
      </c>
      <c r="D407" s="88"/>
      <c r="E407" s="88"/>
      <c r="F407" s="88"/>
      <c r="G407" s="967"/>
      <c r="H407" s="88"/>
      <c r="I407" s="88"/>
      <c r="J407" s="967"/>
      <c r="K407" s="88"/>
      <c r="L407" s="88"/>
      <c r="M407" s="967"/>
      <c r="N407" s="97"/>
    </row>
    <row r="408" spans="1:14" s="3" customFormat="1" ht="18.7" customHeight="1">
      <c r="A408" s="48"/>
      <c r="B408" s="1331"/>
      <c r="C408" s="62" t="s">
        <v>556</v>
      </c>
      <c r="D408" s="88"/>
      <c r="E408" s="88"/>
      <c r="F408" s="88"/>
      <c r="G408" s="967"/>
      <c r="H408" s="88"/>
      <c r="I408" s="88"/>
      <c r="J408" s="967"/>
      <c r="K408" s="88"/>
      <c r="L408" s="88"/>
      <c r="M408" s="967"/>
      <c r="N408" s="97"/>
    </row>
    <row r="409" spans="1:14" s="3" customFormat="1" ht="18.7" customHeight="1">
      <c r="A409" s="48"/>
      <c r="B409" s="1331">
        <v>8</v>
      </c>
      <c r="C409" s="62" t="s">
        <v>557</v>
      </c>
      <c r="D409" s="88"/>
      <c r="E409" s="88"/>
      <c r="F409" s="88"/>
      <c r="G409" s="967"/>
      <c r="H409" s="88"/>
      <c r="I409" s="88"/>
      <c r="J409" s="967"/>
      <c r="K409" s="88"/>
      <c r="L409" s="88"/>
      <c r="M409" s="967"/>
      <c r="N409" s="97"/>
    </row>
    <row r="410" spans="1:14" s="3" customFormat="1" ht="18.7" customHeight="1">
      <c r="A410" s="48"/>
      <c r="B410" s="1331"/>
      <c r="C410" s="62" t="s">
        <v>552</v>
      </c>
      <c r="D410" s="88"/>
      <c r="E410" s="88"/>
      <c r="F410" s="88"/>
      <c r="G410" s="967"/>
      <c r="H410" s="88"/>
      <c r="I410" s="88"/>
      <c r="J410" s="967"/>
      <c r="K410" s="88"/>
      <c r="L410" s="88"/>
      <c r="M410" s="967"/>
      <c r="N410" s="97"/>
    </row>
    <row r="411" spans="1:14" s="3" customFormat="1" ht="18.7" customHeight="1">
      <c r="A411" s="48"/>
      <c r="B411" s="1331">
        <v>9</v>
      </c>
      <c r="C411" s="62" t="s">
        <v>558</v>
      </c>
      <c r="D411" s="88"/>
      <c r="E411" s="88"/>
      <c r="F411" s="88"/>
      <c r="G411" s="967"/>
      <c r="H411" s="88"/>
      <c r="I411" s="88"/>
      <c r="J411" s="967"/>
      <c r="K411" s="88"/>
      <c r="L411" s="88"/>
      <c r="M411" s="967"/>
      <c r="N411" s="97"/>
    </row>
    <row r="412" spans="1:14" s="3" customFormat="1" ht="18.7" customHeight="1">
      <c r="A412" s="48"/>
      <c r="B412" s="1331">
        <v>10</v>
      </c>
      <c r="C412" s="62" t="s">
        <v>559</v>
      </c>
      <c r="D412" s="88"/>
      <c r="E412" s="88"/>
      <c r="F412" s="88"/>
      <c r="G412" s="967"/>
      <c r="H412" s="88"/>
      <c r="I412" s="88"/>
      <c r="J412" s="967"/>
      <c r="K412" s="88"/>
      <c r="L412" s="88"/>
      <c r="M412" s="967"/>
      <c r="N412" s="97"/>
    </row>
    <row r="413" spans="1:14" s="3" customFormat="1" ht="18.7" customHeight="1">
      <c r="A413" s="48"/>
      <c r="B413" s="1331">
        <v>11</v>
      </c>
      <c r="C413" s="62" t="s">
        <v>533</v>
      </c>
      <c r="D413" s="88"/>
      <c r="E413" s="88"/>
      <c r="F413" s="88"/>
      <c r="G413" s="967"/>
      <c r="H413" s="88"/>
      <c r="I413" s="88"/>
      <c r="J413" s="967"/>
      <c r="K413" s="88"/>
      <c r="L413" s="88"/>
      <c r="M413" s="967"/>
      <c r="N413" s="97"/>
    </row>
    <row r="414" spans="1:14" s="3" customFormat="1" ht="18.7" customHeight="1">
      <c r="A414" s="48"/>
      <c r="B414" s="1331">
        <v>12</v>
      </c>
      <c r="C414" s="62" t="s">
        <v>534</v>
      </c>
      <c r="D414" s="88"/>
      <c r="E414" s="88"/>
      <c r="F414" s="88"/>
      <c r="G414" s="967"/>
      <c r="H414" s="88"/>
      <c r="I414" s="88"/>
      <c r="J414" s="967"/>
      <c r="K414" s="88"/>
      <c r="L414" s="88"/>
      <c r="M414" s="967"/>
      <c r="N414" s="97"/>
    </row>
    <row r="415" spans="1:14" s="3" customFormat="1" ht="18.7" customHeight="1">
      <c r="A415" s="48"/>
      <c r="B415" s="1331">
        <v>13</v>
      </c>
      <c r="C415" s="110" t="s">
        <v>560</v>
      </c>
      <c r="D415" s="88"/>
      <c r="E415" s="88"/>
      <c r="F415" s="88"/>
      <c r="G415" s="967"/>
      <c r="H415" s="88"/>
      <c r="I415" s="88"/>
      <c r="J415" s="967"/>
      <c r="K415" s="88"/>
      <c r="L415" s="88"/>
      <c r="M415" s="967"/>
      <c r="N415" s="97"/>
    </row>
    <row r="416" spans="1:14" s="3" customFormat="1" ht="18.7" customHeight="1">
      <c r="A416" s="48"/>
      <c r="B416" s="1654"/>
      <c r="C416" s="1653" t="s">
        <v>652</v>
      </c>
      <c r="D416" s="88"/>
      <c r="E416" s="88"/>
      <c r="F416" s="88"/>
      <c r="G416" s="967"/>
      <c r="H416" s="88"/>
      <c r="I416" s="88"/>
      <c r="J416" s="967"/>
      <c r="K416" s="88"/>
      <c r="L416" s="88"/>
      <c r="M416" s="967"/>
      <c r="N416" s="97"/>
    </row>
    <row r="417" spans="1:14" s="3" customFormat="1" ht="18.7" customHeight="1">
      <c r="A417" s="48"/>
      <c r="B417" s="1652">
        <v>14</v>
      </c>
      <c r="C417" s="110" t="s">
        <v>722</v>
      </c>
      <c r="D417" s="88"/>
      <c r="E417" s="88"/>
      <c r="F417" s="88"/>
      <c r="G417" s="967"/>
      <c r="H417" s="88"/>
      <c r="I417" s="88"/>
      <c r="J417" s="967"/>
      <c r="K417" s="88"/>
      <c r="L417" s="88"/>
      <c r="M417" s="967"/>
      <c r="N417" s="97"/>
    </row>
    <row r="418" spans="1:14" s="3" customFormat="1" ht="18" customHeight="1">
      <c r="A418" s="48"/>
      <c r="B418" s="1652">
        <v>15</v>
      </c>
      <c r="C418" s="62" t="s">
        <v>723</v>
      </c>
      <c r="D418" s="88"/>
      <c r="E418" s="88"/>
      <c r="F418" s="88"/>
      <c r="G418" s="967"/>
      <c r="H418" s="88"/>
      <c r="I418" s="88"/>
      <c r="J418" s="967"/>
      <c r="K418" s="88"/>
      <c r="L418" s="88"/>
      <c r="M418" s="967"/>
      <c r="N418" s="97"/>
    </row>
    <row r="419" spans="1:14" s="3" customFormat="1" ht="20.25" customHeight="1">
      <c r="A419" s="48"/>
      <c r="B419" s="1652">
        <v>16</v>
      </c>
      <c r="C419" s="62" t="s">
        <v>724</v>
      </c>
      <c r="D419" s="88"/>
      <c r="E419" s="88"/>
      <c r="F419" s="88"/>
      <c r="G419" s="967"/>
      <c r="H419" s="88"/>
      <c r="I419" s="88"/>
      <c r="J419" s="967"/>
      <c r="K419" s="88"/>
      <c r="L419" s="88"/>
      <c r="M419" s="967"/>
      <c r="N419" s="97"/>
    </row>
    <row r="420" spans="1:14" s="3" customFormat="1" ht="18.7" customHeight="1">
      <c r="A420" s="48"/>
      <c r="B420" s="1652">
        <v>17</v>
      </c>
      <c r="C420" s="62" t="s">
        <v>654</v>
      </c>
      <c r="D420" s="88"/>
      <c r="E420" s="88"/>
      <c r="F420" s="88"/>
      <c r="G420" s="967"/>
      <c r="H420" s="88"/>
      <c r="I420" s="88"/>
      <c r="J420" s="967"/>
      <c r="K420" s="88"/>
      <c r="L420" s="88"/>
      <c r="M420" s="967"/>
      <c r="N420" s="97"/>
    </row>
    <row r="421" spans="1:14" s="1640" customFormat="1" ht="18.7" customHeight="1">
      <c r="A421" s="1580"/>
      <c r="B421" s="1652">
        <v>18</v>
      </c>
      <c r="C421" s="110" t="s">
        <v>725</v>
      </c>
      <c r="D421" s="1638"/>
      <c r="E421" s="1638"/>
      <c r="F421" s="1638"/>
      <c r="G421" s="1655"/>
      <c r="H421" s="1638"/>
      <c r="I421" s="1638"/>
      <c r="J421" s="1655"/>
      <c r="K421" s="1638"/>
      <c r="L421" s="1638"/>
      <c r="M421" s="1655"/>
      <c r="N421" s="1638"/>
    </row>
    <row r="422" spans="1:14" s="1640" customFormat="1" ht="18.7" customHeight="1">
      <c r="A422" s="1580"/>
      <c r="B422" s="1652"/>
      <c r="C422" s="110" t="s">
        <v>663</v>
      </c>
      <c r="D422" s="1638"/>
      <c r="E422" s="1638"/>
      <c r="F422" s="1638"/>
      <c r="G422" s="1655"/>
      <c r="H422" s="1638"/>
      <c r="I422" s="1638"/>
      <c r="J422" s="1655"/>
      <c r="K422" s="1638"/>
      <c r="L422" s="1638"/>
      <c r="M422" s="1655"/>
      <c r="N422" s="1638"/>
    </row>
    <row r="423" spans="1:14" ht="14.3" customHeight="1"/>
    <row r="424" spans="1:14" s="1640" customFormat="1" ht="18.7" customHeight="1">
      <c r="A424" s="1580"/>
      <c r="B424" s="1652"/>
      <c r="C424" s="110"/>
      <c r="D424" s="1638"/>
      <c r="E424" s="1638"/>
      <c r="F424" s="1638"/>
      <c r="G424" s="1655"/>
      <c r="H424" s="1638"/>
      <c r="I424" s="1638"/>
      <c r="J424" s="1655"/>
      <c r="K424" s="1638"/>
      <c r="L424" s="1638"/>
      <c r="M424" s="1655"/>
      <c r="N424" s="1638"/>
    </row>
    <row r="425" spans="1:14" s="1640" customFormat="1" ht="18.7" customHeight="1">
      <c r="A425" s="1580"/>
      <c r="B425" s="1652">
        <v>19</v>
      </c>
      <c r="C425" s="110" t="s">
        <v>726</v>
      </c>
      <c r="D425" s="1638"/>
      <c r="E425" s="1638"/>
      <c r="F425" s="1638"/>
      <c r="G425" s="1655"/>
      <c r="H425" s="1638"/>
      <c r="I425" s="1638"/>
      <c r="J425" s="1655"/>
      <c r="K425" s="1638"/>
      <c r="L425" s="1638"/>
      <c r="M425" s="1655"/>
      <c r="N425" s="1638"/>
    </row>
    <row r="426" spans="1:14" s="1640" customFormat="1" ht="18.7" customHeight="1">
      <c r="A426" s="1580"/>
      <c r="B426" s="1652">
        <v>20</v>
      </c>
      <c r="C426" s="110" t="s">
        <v>727</v>
      </c>
      <c r="D426" s="1638"/>
      <c r="E426" s="1638"/>
      <c r="F426" s="1638"/>
      <c r="G426" s="1655"/>
      <c r="H426" s="1638"/>
      <c r="I426" s="1638"/>
      <c r="J426" s="1655"/>
      <c r="K426" s="1638"/>
      <c r="L426" s="1638"/>
      <c r="M426" s="1655"/>
      <c r="N426" s="1638"/>
    </row>
    <row r="427" spans="1:14" s="1638" customFormat="1" ht="18.7" customHeight="1">
      <c r="B427" s="1652">
        <v>21</v>
      </c>
      <c r="C427" s="110" t="s">
        <v>728</v>
      </c>
      <c r="G427" s="1655"/>
      <c r="J427" s="1655"/>
      <c r="M427" s="1655"/>
    </row>
    <row r="428" spans="1:14" s="1640" customFormat="1" ht="18.7" customHeight="1">
      <c r="A428" s="1580"/>
      <c r="B428" s="1652">
        <v>22</v>
      </c>
      <c r="C428" s="110" t="s">
        <v>729</v>
      </c>
      <c r="D428" s="1638"/>
      <c r="E428" s="1638"/>
      <c r="F428" s="1638"/>
      <c r="G428" s="1655"/>
      <c r="H428" s="1638"/>
      <c r="I428" s="1638"/>
      <c r="J428" s="1655"/>
      <c r="K428" s="1638"/>
      <c r="L428" s="1638"/>
      <c r="M428" s="1655"/>
      <c r="N428" s="1638"/>
    </row>
    <row r="429" spans="1:14" s="1640" customFormat="1" ht="18.7" customHeight="1">
      <c r="A429" s="1580"/>
      <c r="B429" s="1652">
        <v>23</v>
      </c>
      <c r="C429" s="110" t="s">
        <v>730</v>
      </c>
      <c r="D429" s="1638"/>
      <c r="E429" s="1638"/>
      <c r="F429" s="1638"/>
      <c r="G429" s="1655"/>
      <c r="H429" s="1638"/>
      <c r="I429" s="1638"/>
      <c r="J429" s="1655"/>
      <c r="K429" s="1638"/>
      <c r="L429" s="1638"/>
      <c r="M429" s="1655"/>
      <c r="N429" s="1638"/>
    </row>
    <row r="430" spans="1:14" s="1640" customFormat="1" ht="18.7" customHeight="1">
      <c r="A430" s="1580"/>
      <c r="B430" s="1652">
        <v>24</v>
      </c>
      <c r="C430" s="110" t="s">
        <v>731</v>
      </c>
      <c r="D430" s="1638"/>
      <c r="E430" s="1638"/>
      <c r="F430" s="1638"/>
      <c r="G430" s="1655"/>
      <c r="H430" s="1638"/>
      <c r="I430" s="1638"/>
      <c r="J430" s="1655"/>
      <c r="K430" s="1638"/>
      <c r="L430" s="1638"/>
      <c r="M430" s="1655"/>
      <c r="N430" s="1638"/>
    </row>
    <row r="431" spans="1:14" s="1640" customFormat="1" ht="18.7" customHeight="1">
      <c r="A431" s="1580"/>
      <c r="B431" s="1652">
        <v>25</v>
      </c>
      <c r="C431" s="110" t="s">
        <v>732</v>
      </c>
      <c r="D431" s="1638"/>
      <c r="E431" s="1638"/>
      <c r="F431" s="1638"/>
      <c r="G431" s="1655"/>
      <c r="H431" s="1638"/>
      <c r="I431" s="1638"/>
      <c r="J431" s="1655"/>
      <c r="K431" s="1638"/>
      <c r="L431" s="1638"/>
      <c r="M431" s="1655"/>
      <c r="N431" s="1638"/>
    </row>
    <row r="432" spans="1:14" s="1640" customFormat="1" ht="18.7" customHeight="1">
      <c r="A432" s="1580"/>
      <c r="B432" s="1652">
        <v>26</v>
      </c>
      <c r="C432" s="110" t="s">
        <v>733</v>
      </c>
      <c r="D432" s="1638"/>
      <c r="E432" s="1638"/>
      <c r="F432" s="1638"/>
      <c r="G432" s="1655"/>
      <c r="H432" s="1638"/>
      <c r="I432" s="1638"/>
      <c r="J432" s="1655"/>
      <c r="K432" s="1638"/>
      <c r="L432" s="1638"/>
      <c r="M432" s="1655"/>
      <c r="N432" s="1638"/>
    </row>
    <row r="433" spans="1:14" s="1640" customFormat="1" ht="18.7" customHeight="1">
      <c r="A433" s="1580"/>
      <c r="B433" s="1652">
        <v>27</v>
      </c>
      <c r="C433" s="110" t="s">
        <v>734</v>
      </c>
      <c r="D433" s="1638"/>
      <c r="E433" s="1638"/>
      <c r="F433" s="1638"/>
      <c r="G433" s="1655"/>
      <c r="H433" s="1638"/>
      <c r="I433" s="1638"/>
      <c r="J433" s="1655"/>
      <c r="K433" s="1638"/>
      <c r="L433" s="1638"/>
      <c r="M433" s="1655"/>
      <c r="N433" s="1638"/>
    </row>
    <row r="434" spans="1:14" s="1640" customFormat="1" ht="18.7" customHeight="1">
      <c r="A434" s="1580"/>
      <c r="B434" s="1652">
        <v>28</v>
      </c>
      <c r="C434" s="110" t="s">
        <v>735</v>
      </c>
      <c r="D434" s="1638"/>
      <c r="E434" s="1638"/>
      <c r="F434" s="1638"/>
      <c r="G434" s="1655"/>
      <c r="H434" s="1638"/>
      <c r="I434" s="1638"/>
      <c r="J434" s="1655"/>
      <c r="K434" s="1638"/>
      <c r="L434" s="1638"/>
      <c r="M434" s="1655"/>
      <c r="N434" s="1638"/>
    </row>
    <row r="435" spans="1:14" s="1640" customFormat="1" ht="18.7" customHeight="1">
      <c r="A435" s="1580"/>
      <c r="B435" s="1652">
        <v>29</v>
      </c>
      <c r="C435" s="110" t="s">
        <v>736</v>
      </c>
      <c r="D435" s="109"/>
      <c r="E435" s="1638"/>
      <c r="F435" s="1638"/>
      <c r="G435" s="1655"/>
      <c r="H435" s="1638"/>
      <c r="I435" s="1638"/>
      <c r="J435" s="1655"/>
      <c r="K435" s="1638"/>
      <c r="L435" s="1638"/>
      <c r="M435" s="1655"/>
      <c r="N435" s="1638"/>
    </row>
    <row r="436" spans="1:14" s="1640" customFormat="1" ht="18.7" customHeight="1">
      <c r="A436" s="1580"/>
      <c r="B436" s="1652">
        <v>30</v>
      </c>
      <c r="C436" s="110" t="s">
        <v>737</v>
      </c>
      <c r="D436" s="109"/>
      <c r="E436" s="1638"/>
      <c r="F436" s="1638"/>
      <c r="G436" s="1655"/>
      <c r="H436" s="1638"/>
      <c r="I436" s="1638"/>
      <c r="J436" s="1655"/>
      <c r="K436" s="1638"/>
      <c r="L436" s="1638"/>
      <c r="M436" s="1655"/>
      <c r="N436" s="1638"/>
    </row>
    <row r="437" spans="1:14" s="1640" customFormat="1" ht="18.7" customHeight="1">
      <c r="A437" s="1580"/>
      <c r="B437" s="1652">
        <v>31</v>
      </c>
      <c r="C437" s="110" t="s">
        <v>738</v>
      </c>
      <c r="D437" s="109"/>
      <c r="E437" s="1638"/>
      <c r="F437" s="1638"/>
      <c r="G437" s="1655"/>
      <c r="H437" s="1638"/>
      <c r="I437" s="1638"/>
      <c r="J437" s="1655"/>
      <c r="K437" s="1638"/>
      <c r="L437" s="1638"/>
      <c r="M437" s="1655"/>
      <c r="N437" s="1638"/>
    </row>
    <row r="438" spans="1:14" s="1640" customFormat="1" ht="18.7" customHeight="1">
      <c r="A438" s="1580"/>
      <c r="B438" s="1652">
        <v>32</v>
      </c>
      <c r="C438" s="110" t="s">
        <v>739</v>
      </c>
      <c r="D438" s="1638"/>
      <c r="E438" s="1638"/>
      <c r="F438" s="1638"/>
      <c r="G438" s="1655"/>
      <c r="H438" s="1638"/>
      <c r="I438" s="1638"/>
      <c r="J438" s="1655"/>
      <c r="K438" s="1638"/>
      <c r="L438" s="1638"/>
      <c r="M438" s="1655"/>
      <c r="N438" s="1638"/>
    </row>
    <row r="439" spans="1:14" s="1640" customFormat="1" ht="18.7" customHeight="1">
      <c r="A439" s="1580"/>
      <c r="B439" s="1652">
        <v>33</v>
      </c>
      <c r="C439" s="110" t="s">
        <v>740</v>
      </c>
      <c r="D439" s="1638"/>
      <c r="E439" s="1638"/>
      <c r="F439" s="1638"/>
      <c r="G439" s="1655"/>
      <c r="H439" s="1638"/>
      <c r="I439" s="1638"/>
      <c r="J439" s="1655"/>
      <c r="K439" s="1638"/>
      <c r="L439" s="1638"/>
      <c r="M439" s="1655"/>
      <c r="N439" s="1638"/>
    </row>
    <row r="440" spans="1:14" s="1640" customFormat="1" ht="18.7" customHeight="1">
      <c r="A440" s="1580"/>
      <c r="B440" s="1652">
        <v>34</v>
      </c>
      <c r="C440" s="110" t="s">
        <v>741</v>
      </c>
      <c r="D440" s="1638"/>
      <c r="E440" s="1638"/>
      <c r="F440" s="1638"/>
      <c r="G440" s="1655"/>
      <c r="H440" s="1638"/>
      <c r="I440" s="1638"/>
      <c r="J440" s="1655"/>
      <c r="K440" s="1638"/>
      <c r="L440" s="1638"/>
      <c r="M440" s="1655"/>
      <c r="N440" s="1638"/>
    </row>
    <row r="441" spans="1:14" s="1640" customFormat="1" ht="18.7" customHeight="1">
      <c r="A441" s="1580"/>
      <c r="B441" s="1652">
        <v>35</v>
      </c>
      <c r="C441" s="110" t="s">
        <v>742</v>
      </c>
      <c r="D441" s="1638"/>
      <c r="E441" s="1638"/>
      <c r="F441" s="1638"/>
      <c r="G441" s="1655"/>
      <c r="H441" s="1638"/>
      <c r="I441" s="1638"/>
      <c r="J441" s="1655"/>
      <c r="K441" s="1638"/>
      <c r="L441" s="1638"/>
      <c r="M441" s="1655"/>
      <c r="N441" s="1638"/>
    </row>
    <row r="442" spans="1:14" s="1640" customFormat="1" ht="18.7" customHeight="1">
      <c r="A442" s="1580"/>
      <c r="B442" s="1652">
        <v>36</v>
      </c>
      <c r="C442" s="110" t="s">
        <v>743</v>
      </c>
      <c r="D442" s="1638"/>
      <c r="E442" s="1638"/>
      <c r="F442" s="1638"/>
      <c r="G442" s="1655"/>
      <c r="H442" s="1638"/>
      <c r="I442" s="1638"/>
      <c r="J442" s="1655"/>
      <c r="K442" s="1638"/>
      <c r="L442" s="1638"/>
      <c r="M442" s="1655"/>
      <c r="N442" s="1638"/>
    </row>
    <row r="443" spans="1:14" s="1640" customFormat="1" ht="18.7" customHeight="1">
      <c r="A443" s="1580"/>
      <c r="B443" s="1652"/>
      <c r="C443" s="110" t="s">
        <v>664</v>
      </c>
      <c r="D443" s="1638"/>
      <c r="E443" s="1638"/>
      <c r="F443" s="1638"/>
      <c r="G443" s="1655"/>
      <c r="H443" s="1638"/>
      <c r="I443" s="1638"/>
      <c r="J443" s="1655"/>
      <c r="K443" s="1638"/>
      <c r="L443" s="1638"/>
      <c r="M443" s="1655"/>
      <c r="N443" s="1638"/>
    </row>
    <row r="444" spans="1:14" s="1640" customFormat="1" ht="18.7" customHeight="1">
      <c r="A444" s="1580"/>
      <c r="B444" s="1652">
        <v>37</v>
      </c>
      <c r="C444" s="110" t="s">
        <v>744</v>
      </c>
      <c r="D444" s="1638"/>
      <c r="E444" s="1638"/>
      <c r="F444" s="1638"/>
      <c r="G444" s="1655"/>
      <c r="H444" s="1638"/>
      <c r="I444" s="1638"/>
      <c r="J444" s="1655"/>
      <c r="K444" s="1638"/>
      <c r="L444" s="1638"/>
      <c r="M444" s="1655"/>
      <c r="N444" s="1638"/>
    </row>
    <row r="445" spans="1:14" s="1640" customFormat="1" ht="18.7" customHeight="1">
      <c r="A445" s="1580"/>
      <c r="B445" s="1652">
        <v>38</v>
      </c>
      <c r="C445" s="110" t="s">
        <v>667</v>
      </c>
      <c r="D445" s="1638"/>
      <c r="E445" s="1638"/>
      <c r="F445" s="1638"/>
      <c r="G445" s="1655"/>
      <c r="H445" s="1638"/>
      <c r="I445" s="1638"/>
      <c r="J445" s="1655"/>
      <c r="K445" s="1638"/>
      <c r="L445" s="1638"/>
      <c r="M445" s="1655"/>
      <c r="N445" s="1638"/>
    </row>
    <row r="446" spans="1:14" s="1640" customFormat="1" ht="18.7" customHeight="1">
      <c r="A446" s="1580"/>
      <c r="B446" s="1652">
        <v>39</v>
      </c>
      <c r="C446" s="110" t="s">
        <v>666</v>
      </c>
      <c r="D446" s="1638"/>
      <c r="E446" s="1638"/>
      <c r="F446" s="1638"/>
      <c r="G446" s="1655"/>
      <c r="H446" s="1638"/>
      <c r="I446" s="1638"/>
      <c r="J446" s="1655"/>
      <c r="K446" s="1638"/>
      <c r="L446" s="1638"/>
      <c r="M446" s="1655"/>
      <c r="N446" s="1638"/>
    </row>
    <row r="447" spans="1:14" s="1640" customFormat="1" ht="18.7" customHeight="1">
      <c r="A447" s="1580"/>
      <c r="B447" s="1652">
        <v>40</v>
      </c>
      <c r="C447" s="110" t="s">
        <v>668</v>
      </c>
      <c r="D447" s="1638"/>
      <c r="E447" s="1638"/>
      <c r="F447" s="1638"/>
      <c r="G447" s="1655"/>
      <c r="H447" s="1638"/>
      <c r="I447" s="1638"/>
      <c r="J447" s="1655"/>
      <c r="K447" s="1638"/>
      <c r="L447" s="1638"/>
      <c r="M447" s="1655"/>
      <c r="N447" s="1638"/>
    </row>
    <row r="448" spans="1:14" s="1640" customFormat="1" ht="18.7" customHeight="1">
      <c r="A448" s="1580"/>
      <c r="B448" s="1652">
        <v>41</v>
      </c>
      <c r="C448" s="110" t="s">
        <v>669</v>
      </c>
      <c r="D448" s="1638"/>
      <c r="E448" s="1638"/>
      <c r="F448" s="1638"/>
      <c r="G448" s="1655"/>
      <c r="H448" s="1638"/>
      <c r="I448" s="1638"/>
      <c r="J448" s="1655"/>
      <c r="K448" s="1638"/>
      <c r="L448" s="1638"/>
      <c r="M448" s="1655"/>
      <c r="N448" s="1638"/>
    </row>
    <row r="449" spans="1:14" s="1640" customFormat="1" ht="18.7" customHeight="1">
      <c r="A449" s="1580"/>
      <c r="B449" s="1652">
        <v>42</v>
      </c>
      <c r="C449" s="110" t="s">
        <v>670</v>
      </c>
      <c r="D449" s="1638"/>
      <c r="E449" s="1638"/>
      <c r="F449" s="1638"/>
      <c r="G449" s="1655"/>
      <c r="H449" s="1638"/>
      <c r="I449" s="1638"/>
      <c r="J449" s="1655"/>
      <c r="K449" s="1638"/>
      <c r="L449" s="1638"/>
      <c r="M449" s="1655"/>
      <c r="N449" s="1638"/>
    </row>
    <row r="450" spans="1:14" s="1640" customFormat="1" ht="18.7" customHeight="1">
      <c r="A450" s="1580"/>
      <c r="B450" s="1652">
        <v>43</v>
      </c>
      <c r="C450" s="110" t="s">
        <v>671</v>
      </c>
      <c r="D450" s="1638"/>
      <c r="E450" s="1638"/>
      <c r="F450" s="1638"/>
      <c r="G450" s="1655"/>
      <c r="H450" s="1638"/>
      <c r="I450" s="1638"/>
      <c r="J450" s="1655"/>
      <c r="K450" s="1638"/>
      <c r="L450" s="1638"/>
      <c r="M450" s="1655"/>
      <c r="N450" s="1638"/>
    </row>
    <row r="451" spans="1:14" s="1640" customFormat="1" ht="18.7" customHeight="1">
      <c r="A451" s="1580"/>
      <c r="B451" s="1652"/>
      <c r="C451" s="110"/>
      <c r="D451" s="1638"/>
      <c r="E451" s="1638"/>
      <c r="F451" s="1638"/>
      <c r="G451" s="1655"/>
      <c r="H451" s="1638"/>
      <c r="I451" s="1638"/>
      <c r="J451" s="1655"/>
      <c r="K451" s="1638"/>
      <c r="L451" s="1638"/>
      <c r="M451" s="1655"/>
      <c r="N451" s="1638"/>
    </row>
    <row r="452" spans="1:14" s="1640" customFormat="1" ht="18.7" customHeight="1">
      <c r="A452" s="1580"/>
      <c r="B452" s="1652"/>
      <c r="C452" s="110"/>
      <c r="D452" s="1638"/>
      <c r="E452" s="1638"/>
      <c r="F452" s="1638"/>
      <c r="G452" s="1655"/>
      <c r="H452" s="1638"/>
      <c r="I452" s="1638"/>
      <c r="J452" s="1655"/>
      <c r="K452" s="1638"/>
      <c r="L452" s="1638"/>
      <c r="M452" s="1655"/>
      <c r="N452" s="1638"/>
    </row>
    <row r="453" spans="1:14" s="1640" customFormat="1" ht="17.5" customHeight="1">
      <c r="A453" s="1580"/>
      <c r="B453" s="1652">
        <v>44</v>
      </c>
      <c r="C453" s="110" t="s">
        <v>672</v>
      </c>
      <c r="D453" s="1638"/>
      <c r="E453" s="1638"/>
      <c r="F453" s="1638"/>
      <c r="G453" s="1655"/>
      <c r="H453" s="1638"/>
      <c r="I453" s="1638"/>
      <c r="J453" s="1655"/>
      <c r="K453" s="1638"/>
      <c r="L453" s="1638"/>
      <c r="M453" s="1655"/>
      <c r="N453" s="1638"/>
    </row>
    <row r="454" spans="1:14" s="1640" customFormat="1" ht="17.5" customHeight="1">
      <c r="A454" s="1580"/>
      <c r="B454" s="1652">
        <v>45</v>
      </c>
      <c r="C454" s="110" t="s">
        <v>665</v>
      </c>
      <c r="D454" s="1638"/>
      <c r="E454" s="1638"/>
      <c r="F454" s="1638"/>
      <c r="G454" s="1655"/>
      <c r="H454" s="1638"/>
      <c r="I454" s="1638"/>
      <c r="J454" s="1655"/>
      <c r="K454" s="1638"/>
      <c r="L454" s="1638"/>
      <c r="M454" s="1655"/>
      <c r="N454" s="1638"/>
    </row>
    <row r="455" spans="1:14" s="1640" customFormat="1" ht="17.5" customHeight="1">
      <c r="A455" s="1580"/>
      <c r="B455" s="1652">
        <v>46</v>
      </c>
      <c r="C455" s="110" t="s">
        <v>673</v>
      </c>
      <c r="D455" s="1638"/>
      <c r="E455" s="1638"/>
      <c r="F455" s="1638"/>
      <c r="G455" s="1655"/>
      <c r="H455" s="1638"/>
      <c r="I455" s="1638"/>
      <c r="J455" s="1655"/>
      <c r="K455" s="1638"/>
      <c r="L455" s="1638"/>
      <c r="M455" s="1655"/>
      <c r="N455" s="1638"/>
    </row>
    <row r="456" spans="1:14" s="1640" customFormat="1" ht="17.5" customHeight="1">
      <c r="A456" s="1580"/>
      <c r="B456" s="1652">
        <v>47</v>
      </c>
      <c r="C456" s="110" t="s">
        <v>674</v>
      </c>
      <c r="D456" s="1638"/>
      <c r="E456" s="1638"/>
      <c r="F456" s="1638"/>
      <c r="G456" s="1655"/>
      <c r="H456" s="1638"/>
      <c r="I456" s="1638"/>
      <c r="J456" s="1655"/>
      <c r="K456" s="1638"/>
      <c r="L456" s="1638"/>
      <c r="M456" s="1655"/>
      <c r="N456" s="1638"/>
    </row>
    <row r="457" spans="1:14" s="1640" customFormat="1" ht="17.5" customHeight="1">
      <c r="A457" s="1580"/>
      <c r="B457" s="1652">
        <v>48</v>
      </c>
      <c r="C457" s="110" t="s">
        <v>675</v>
      </c>
      <c r="D457" s="1638"/>
      <c r="E457" s="1638"/>
      <c r="F457" s="1638"/>
      <c r="G457" s="1655"/>
      <c r="H457" s="1638"/>
      <c r="I457" s="1638"/>
      <c r="J457" s="1655"/>
      <c r="K457" s="1638"/>
      <c r="L457" s="1638"/>
      <c r="M457" s="1655"/>
      <c r="N457" s="1638"/>
    </row>
    <row r="458" spans="1:14" s="1640" customFormat="1" ht="17.5" customHeight="1">
      <c r="A458" s="1580"/>
      <c r="B458" s="1652">
        <v>49</v>
      </c>
      <c r="C458" s="110" t="s">
        <v>676</v>
      </c>
      <c r="D458" s="1638"/>
      <c r="E458" s="1638"/>
      <c r="F458" s="1638"/>
      <c r="G458" s="1655"/>
      <c r="H458" s="1638"/>
      <c r="I458" s="1638"/>
      <c r="J458" s="1655"/>
      <c r="K458" s="1638"/>
      <c r="L458" s="1638"/>
      <c r="M458" s="1655"/>
      <c r="N458" s="1638"/>
    </row>
    <row r="459" spans="1:14" s="1640" customFormat="1" ht="17.5" customHeight="1">
      <c r="A459" s="1580"/>
      <c r="B459" s="1652">
        <v>50</v>
      </c>
      <c r="C459" s="110" t="s">
        <v>677</v>
      </c>
      <c r="D459" s="1638"/>
      <c r="E459" s="1638"/>
      <c r="F459" s="1638"/>
      <c r="G459" s="1655"/>
      <c r="H459" s="1638"/>
      <c r="I459" s="1638"/>
      <c r="J459" s="1655"/>
      <c r="K459" s="1638"/>
      <c r="L459" s="1638"/>
      <c r="M459" s="1655"/>
      <c r="N459" s="1638"/>
    </row>
    <row r="460" spans="1:14" s="1640" customFormat="1" ht="17.5" customHeight="1">
      <c r="A460" s="1580"/>
      <c r="B460" s="1652">
        <v>51</v>
      </c>
      <c r="C460" s="110" t="s">
        <v>678</v>
      </c>
      <c r="D460" s="1638"/>
      <c r="E460" s="1638"/>
      <c r="F460" s="1638"/>
      <c r="G460" s="1655"/>
      <c r="H460" s="1638"/>
      <c r="I460" s="1638"/>
      <c r="J460" s="1655"/>
      <c r="K460" s="1638"/>
      <c r="L460" s="1638"/>
      <c r="M460" s="1655"/>
      <c r="N460" s="1638"/>
    </row>
    <row r="461" spans="1:14" s="1640" customFormat="1" ht="17.5" customHeight="1">
      <c r="A461" s="1580"/>
      <c r="B461" s="1652">
        <v>52</v>
      </c>
      <c r="C461" s="110" t="s">
        <v>679</v>
      </c>
      <c r="D461" s="1638"/>
      <c r="E461" s="1638"/>
      <c r="F461" s="1638"/>
      <c r="G461" s="1655"/>
      <c r="H461" s="1638"/>
      <c r="I461" s="1638"/>
      <c r="J461" s="1655"/>
      <c r="K461" s="1638"/>
      <c r="L461" s="1638"/>
      <c r="M461" s="1655"/>
      <c r="N461" s="1638"/>
    </row>
    <row r="462" spans="1:14" s="1640" customFormat="1" ht="17.5" customHeight="1">
      <c r="A462" s="1580"/>
      <c r="B462" s="1652">
        <v>53</v>
      </c>
      <c r="C462" s="110" t="s">
        <v>680</v>
      </c>
      <c r="D462" s="1638"/>
      <c r="E462" s="1638"/>
      <c r="F462" s="1638"/>
      <c r="G462" s="1655"/>
      <c r="H462" s="1638"/>
      <c r="I462" s="1638"/>
      <c r="J462" s="1655"/>
      <c r="K462" s="1638"/>
      <c r="L462" s="1638"/>
      <c r="M462" s="1655"/>
      <c r="N462" s="1638"/>
    </row>
    <row r="463" spans="1:14" s="1640" customFormat="1" ht="17.5" customHeight="1">
      <c r="A463" s="1580"/>
      <c r="B463" s="1652">
        <v>54</v>
      </c>
      <c r="C463" s="110" t="s">
        <v>681</v>
      </c>
      <c r="D463" s="1638"/>
      <c r="E463" s="1638"/>
      <c r="F463" s="1638"/>
      <c r="G463" s="1655"/>
      <c r="H463" s="1638"/>
      <c r="I463" s="1638"/>
      <c r="J463" s="1655"/>
      <c r="K463" s="1638"/>
      <c r="L463" s="1638"/>
      <c r="M463" s="1655"/>
      <c r="N463" s="1638"/>
    </row>
    <row r="464" spans="1:14" s="1640" customFormat="1" ht="17.5" customHeight="1">
      <c r="A464" s="1580"/>
      <c r="B464" s="1652">
        <v>55</v>
      </c>
      <c r="C464" s="110" t="s">
        <v>682</v>
      </c>
      <c r="D464" s="1638"/>
      <c r="E464" s="1638"/>
      <c r="F464" s="1638"/>
      <c r="G464" s="1655"/>
      <c r="H464" s="1638"/>
      <c r="I464" s="1638"/>
      <c r="J464" s="1655"/>
      <c r="K464" s="1638"/>
      <c r="L464" s="1638"/>
      <c r="M464" s="1655"/>
      <c r="N464" s="1638"/>
    </row>
    <row r="465" spans="1:14" s="1640" customFormat="1" ht="17.5" customHeight="1">
      <c r="A465" s="1580"/>
      <c r="B465" s="1652">
        <v>56</v>
      </c>
      <c r="C465" s="110" t="s">
        <v>683</v>
      </c>
      <c r="D465" s="1638"/>
      <c r="E465" s="1638"/>
      <c r="F465" s="1638"/>
      <c r="G465" s="1655"/>
      <c r="H465" s="1638"/>
      <c r="I465" s="1638"/>
      <c r="J465" s="1655"/>
      <c r="K465" s="1638"/>
      <c r="L465" s="1638"/>
      <c r="M465" s="1655"/>
      <c r="N465" s="1638"/>
    </row>
    <row r="466" spans="1:14" s="1640" customFormat="1" ht="17.5" customHeight="1">
      <c r="A466" s="1580"/>
      <c r="B466" s="1652">
        <v>57</v>
      </c>
      <c r="C466" s="110" t="s">
        <v>684</v>
      </c>
      <c r="D466" s="1638"/>
      <c r="E466" s="1638"/>
      <c r="F466" s="1638"/>
      <c r="G466" s="1655"/>
      <c r="H466" s="1638"/>
      <c r="I466" s="1638"/>
      <c r="J466" s="1655"/>
      <c r="K466" s="1638"/>
      <c r="L466" s="1638"/>
      <c r="M466" s="1655"/>
      <c r="N466" s="1638"/>
    </row>
    <row r="467" spans="1:14" s="1640" customFormat="1" ht="17.5" customHeight="1">
      <c r="A467" s="1580"/>
      <c r="B467" s="1652">
        <v>58</v>
      </c>
      <c r="C467" s="110" t="s">
        <v>685</v>
      </c>
      <c r="D467" s="1638"/>
      <c r="E467" s="1638"/>
      <c r="F467" s="1638"/>
      <c r="G467" s="1655"/>
      <c r="H467" s="1638"/>
      <c r="I467" s="1638"/>
      <c r="J467" s="1655"/>
      <c r="K467" s="1638"/>
      <c r="L467" s="1638"/>
      <c r="M467" s="1655"/>
      <c r="N467" s="1638"/>
    </row>
    <row r="468" spans="1:14" s="1640" customFormat="1" ht="17.5" customHeight="1">
      <c r="A468" s="1580"/>
      <c r="B468" s="1652">
        <v>59</v>
      </c>
      <c r="C468" s="110" t="s">
        <v>745</v>
      </c>
      <c r="D468" s="1638"/>
      <c r="E468" s="1638"/>
      <c r="F468" s="1638"/>
      <c r="G468" s="1655"/>
      <c r="H468" s="1638"/>
      <c r="I468" s="1638"/>
      <c r="J468" s="1655"/>
      <c r="K468" s="1638"/>
      <c r="L468" s="1638"/>
      <c r="M468" s="1655"/>
      <c r="N468" s="1638"/>
    </row>
    <row r="469" spans="1:14" s="1640" customFormat="1" ht="17.5" customHeight="1">
      <c r="A469" s="1580"/>
      <c r="B469" s="1652">
        <v>60</v>
      </c>
      <c r="C469" s="110" t="s">
        <v>746</v>
      </c>
      <c r="D469" s="1638"/>
      <c r="E469" s="1638"/>
      <c r="F469" s="1638"/>
      <c r="G469" s="1655"/>
      <c r="H469" s="1638"/>
      <c r="I469" s="1638"/>
      <c r="J469" s="1655"/>
      <c r="K469" s="1638"/>
      <c r="L469" s="1638"/>
      <c r="M469" s="1655"/>
      <c r="N469" s="1638"/>
    </row>
    <row r="470" spans="1:14" s="1640" customFormat="1" ht="17.5" customHeight="1">
      <c r="A470" s="1580"/>
      <c r="B470" s="1652">
        <v>61</v>
      </c>
      <c r="C470" s="110" t="s">
        <v>686</v>
      </c>
      <c r="D470" s="1638"/>
      <c r="E470" s="1638"/>
      <c r="F470" s="1638"/>
      <c r="G470" s="1655"/>
      <c r="H470" s="1638"/>
      <c r="I470" s="1638"/>
      <c r="J470" s="1655"/>
      <c r="K470" s="1638"/>
      <c r="L470" s="1638"/>
      <c r="M470" s="1655"/>
      <c r="N470" s="1638"/>
    </row>
    <row r="471" spans="1:14" s="1640" customFormat="1" ht="17.5" customHeight="1">
      <c r="A471" s="1580"/>
      <c r="B471" s="1652">
        <v>62</v>
      </c>
      <c r="C471" s="110" t="s">
        <v>687</v>
      </c>
      <c r="D471" s="1638"/>
      <c r="E471" s="1638"/>
      <c r="F471" s="1638"/>
      <c r="G471" s="1655"/>
      <c r="H471" s="1638"/>
      <c r="I471" s="1638"/>
      <c r="J471" s="1655"/>
      <c r="K471" s="1638"/>
      <c r="L471" s="1638"/>
      <c r="M471" s="1655"/>
      <c r="N471" s="1638"/>
    </row>
    <row r="472" spans="1:14" s="1640" customFormat="1" ht="17.5" customHeight="1">
      <c r="A472" s="1580"/>
      <c r="B472" s="1652">
        <v>63</v>
      </c>
      <c r="C472" s="110" t="s">
        <v>747</v>
      </c>
      <c r="D472" s="1638"/>
      <c r="E472" s="1638"/>
      <c r="F472" s="1638"/>
      <c r="G472" s="1655"/>
      <c r="H472" s="1638"/>
      <c r="I472" s="1638"/>
      <c r="J472" s="1655"/>
      <c r="K472" s="1638"/>
      <c r="L472" s="1638"/>
      <c r="M472" s="1655"/>
      <c r="N472" s="1638"/>
    </row>
    <row r="473" spans="1:14" s="1640" customFormat="1" ht="17.5" customHeight="1">
      <c r="A473" s="1580"/>
      <c r="B473" s="1652">
        <v>64</v>
      </c>
      <c r="C473" s="110" t="s">
        <v>688</v>
      </c>
      <c r="D473" s="1638"/>
      <c r="E473" s="1638"/>
      <c r="F473" s="1638"/>
      <c r="G473" s="1655"/>
      <c r="H473" s="1638"/>
      <c r="I473" s="1638"/>
      <c r="J473" s="1655"/>
      <c r="K473" s="1638"/>
      <c r="L473" s="1638"/>
      <c r="M473" s="1655"/>
      <c r="N473" s="1638"/>
    </row>
    <row r="474" spans="1:14" s="1640" customFormat="1" ht="17.5" customHeight="1">
      <c r="A474" s="1580"/>
      <c r="B474" s="1652">
        <v>65</v>
      </c>
      <c r="C474" s="110" t="s">
        <v>748</v>
      </c>
      <c r="D474" s="1638"/>
      <c r="E474" s="1638"/>
      <c r="F474" s="1638"/>
      <c r="G474" s="1655"/>
      <c r="H474" s="1638"/>
      <c r="I474" s="1638"/>
      <c r="J474" s="1655"/>
      <c r="K474" s="1638"/>
      <c r="L474" s="1638"/>
      <c r="M474" s="1655"/>
      <c r="N474" s="1638"/>
    </row>
    <row r="475" spans="1:14" s="1640" customFormat="1" ht="17.5" customHeight="1">
      <c r="A475" s="1580"/>
      <c r="B475" s="1652">
        <v>66</v>
      </c>
      <c r="C475" s="110" t="s">
        <v>749</v>
      </c>
      <c r="D475" s="1638"/>
      <c r="E475" s="1638"/>
      <c r="F475" s="1638"/>
      <c r="G475" s="1655"/>
      <c r="H475" s="1638"/>
      <c r="I475" s="1638"/>
      <c r="J475" s="1655"/>
      <c r="K475" s="1638"/>
      <c r="L475" s="1638"/>
      <c r="M475" s="1655"/>
      <c r="N475" s="1638"/>
    </row>
    <row r="476" spans="1:14" s="1640" customFormat="1" ht="17.5" customHeight="1">
      <c r="A476" s="1580"/>
      <c r="B476" s="1652">
        <v>67</v>
      </c>
      <c r="C476" s="110" t="s">
        <v>689</v>
      </c>
      <c r="D476" s="1638"/>
      <c r="E476" s="1638"/>
      <c r="F476" s="1638"/>
      <c r="G476" s="1655"/>
      <c r="H476" s="1638"/>
      <c r="I476" s="1638"/>
      <c r="J476" s="1655"/>
      <c r="K476" s="1638"/>
      <c r="L476" s="1638"/>
      <c r="M476" s="1655"/>
      <c r="N476" s="1638"/>
    </row>
    <row r="477" spans="1:14" s="1640" customFormat="1" ht="17.5" customHeight="1">
      <c r="A477" s="1580"/>
      <c r="B477" s="1652">
        <v>68</v>
      </c>
      <c r="C477" s="110" t="s">
        <v>750</v>
      </c>
      <c r="D477" s="1638"/>
      <c r="E477" s="1638"/>
      <c r="F477" s="1638"/>
      <c r="G477" s="1655"/>
      <c r="H477" s="1638"/>
      <c r="I477" s="1638"/>
      <c r="J477" s="1655"/>
      <c r="K477" s="1638"/>
      <c r="L477" s="1638"/>
      <c r="M477" s="1655"/>
      <c r="N477" s="1638"/>
    </row>
    <row r="478" spans="1:14" s="1640" customFormat="1" ht="17.5" customHeight="1">
      <c r="A478" s="1580"/>
      <c r="B478" s="1652">
        <v>69</v>
      </c>
      <c r="C478" s="110" t="s">
        <v>690</v>
      </c>
      <c r="D478" s="1638"/>
      <c r="E478" s="1638"/>
      <c r="F478" s="1638"/>
      <c r="G478" s="1655"/>
      <c r="H478" s="1638"/>
      <c r="I478" s="1638"/>
      <c r="J478" s="1655"/>
      <c r="K478" s="1638"/>
      <c r="L478" s="1638"/>
      <c r="M478" s="1655"/>
      <c r="N478" s="1638"/>
    </row>
    <row r="479" spans="1:14" s="1640" customFormat="1" ht="17.5" customHeight="1">
      <c r="A479" s="1580"/>
      <c r="B479" s="1652">
        <v>70</v>
      </c>
      <c r="C479" s="110" t="s">
        <v>691</v>
      </c>
      <c r="D479" s="1638"/>
      <c r="E479" s="1638"/>
      <c r="F479" s="1638"/>
      <c r="G479" s="1655"/>
      <c r="H479" s="1638"/>
      <c r="I479" s="1638"/>
      <c r="J479" s="1655"/>
      <c r="K479" s="1638"/>
      <c r="L479" s="1638"/>
      <c r="M479" s="1655"/>
      <c r="N479" s="1638"/>
    </row>
    <row r="480" spans="1:14" s="1640" customFormat="1" ht="17.5" customHeight="1">
      <c r="A480" s="1580"/>
      <c r="B480" s="1652">
        <v>71</v>
      </c>
      <c r="C480" s="110" t="s">
        <v>692</v>
      </c>
      <c r="D480" s="1638"/>
      <c r="E480" s="1638"/>
      <c r="F480" s="1638"/>
      <c r="G480" s="1655"/>
      <c r="H480" s="1638"/>
      <c r="I480" s="1638"/>
      <c r="J480" s="1655"/>
      <c r="K480" s="1638"/>
      <c r="L480" s="1638"/>
      <c r="M480" s="1655"/>
      <c r="N480" s="1638"/>
    </row>
    <row r="481" spans="1:14" s="1640" customFormat="1" ht="17.5" customHeight="1">
      <c r="A481" s="1580"/>
      <c r="B481" s="1652"/>
      <c r="C481" s="110"/>
      <c r="D481" s="1638"/>
      <c r="E481" s="1638"/>
      <c r="F481" s="1638"/>
      <c r="G481" s="1655"/>
      <c r="H481" s="1638"/>
      <c r="I481" s="1638"/>
      <c r="J481" s="1655"/>
      <c r="K481" s="1638"/>
      <c r="L481" s="1638"/>
      <c r="M481" s="1655"/>
      <c r="N481" s="1638"/>
    </row>
    <row r="482" spans="1:14" s="1640" customFormat="1" ht="17.5" customHeight="1">
      <c r="A482" s="1580"/>
      <c r="B482" s="1652"/>
      <c r="C482" s="110"/>
      <c r="D482" s="1638"/>
      <c r="E482" s="1638"/>
      <c r="F482" s="1638"/>
      <c r="G482" s="1655"/>
      <c r="H482" s="1638"/>
      <c r="I482" s="1638"/>
      <c r="J482" s="1655"/>
      <c r="K482" s="1638"/>
      <c r="L482" s="1638"/>
      <c r="M482" s="1655"/>
      <c r="N482" s="1638"/>
    </row>
    <row r="483" spans="1:14" s="1640" customFormat="1" ht="17.5" customHeight="1">
      <c r="A483" s="1580"/>
      <c r="B483" s="1652">
        <v>72</v>
      </c>
      <c r="C483" s="110" t="s">
        <v>693</v>
      </c>
      <c r="D483" s="1638"/>
      <c r="E483" s="1638"/>
      <c r="F483" s="1638"/>
      <c r="G483" s="1655"/>
      <c r="H483" s="1638"/>
      <c r="I483" s="1638"/>
      <c r="J483" s="1655"/>
      <c r="K483" s="1638"/>
      <c r="L483" s="1638"/>
      <c r="M483" s="1655"/>
      <c r="N483" s="1638"/>
    </row>
    <row r="484" spans="1:14" s="1640" customFormat="1" ht="17.5" customHeight="1">
      <c r="A484" s="1591"/>
      <c r="B484" s="1652">
        <v>73</v>
      </c>
      <c r="C484" s="110" t="s">
        <v>694</v>
      </c>
      <c r="D484" s="1638"/>
      <c r="E484" s="1638"/>
      <c r="F484" s="1638"/>
      <c r="G484" s="1655"/>
      <c r="H484" s="1638"/>
      <c r="I484" s="1638"/>
      <c r="J484" s="1655"/>
      <c r="K484" s="1638"/>
      <c r="L484" s="1638"/>
      <c r="M484" s="1655"/>
      <c r="N484" s="1638"/>
    </row>
    <row r="485" spans="1:14" s="1640" customFormat="1" ht="17.5" customHeight="1">
      <c r="A485" s="1591"/>
      <c r="B485" s="1652">
        <v>74</v>
      </c>
      <c r="C485" s="110" t="s">
        <v>695</v>
      </c>
      <c r="D485" s="1638"/>
      <c r="E485" s="1638"/>
      <c r="F485" s="1638"/>
      <c r="G485" s="1656"/>
      <c r="H485" s="1638"/>
      <c r="I485" s="1638"/>
      <c r="J485" s="1656"/>
      <c r="K485" s="1638"/>
      <c r="L485" s="1638"/>
      <c r="M485" s="1656"/>
      <c r="N485" s="1638"/>
    </row>
    <row r="486" spans="1:14" s="1640" customFormat="1" ht="17.5" customHeight="1">
      <c r="A486" s="1591"/>
      <c r="B486" s="1652">
        <v>75</v>
      </c>
      <c r="C486" s="110" t="s">
        <v>696</v>
      </c>
      <c r="D486" s="1638"/>
      <c r="E486" s="1638"/>
      <c r="F486" s="1638"/>
      <c r="G486" s="1656"/>
      <c r="H486" s="1638"/>
      <c r="I486" s="1638"/>
      <c r="J486" s="1656"/>
      <c r="K486" s="1638"/>
      <c r="L486" s="1638"/>
      <c r="M486" s="1656"/>
      <c r="N486" s="1638"/>
    </row>
    <row r="487" spans="1:14" s="1640" customFormat="1" ht="17.5" customHeight="1">
      <c r="A487" s="1580"/>
      <c r="B487" s="1652">
        <v>76</v>
      </c>
      <c r="C487" s="110" t="s">
        <v>751</v>
      </c>
      <c r="D487" s="1638"/>
      <c r="E487" s="1638"/>
      <c r="F487" s="1638"/>
      <c r="G487" s="1656"/>
      <c r="H487" s="1638"/>
      <c r="I487" s="1638"/>
      <c r="J487" s="1656"/>
      <c r="K487" s="1638"/>
      <c r="L487" s="1638"/>
      <c r="M487" s="1656"/>
      <c r="N487" s="1638"/>
    </row>
    <row r="488" spans="1:14" s="1640" customFormat="1" ht="17.5" customHeight="1">
      <c r="A488" s="1580"/>
      <c r="B488" s="1652">
        <v>77</v>
      </c>
      <c r="C488" s="110" t="s">
        <v>697</v>
      </c>
      <c r="D488" s="1638"/>
      <c r="E488" s="1638"/>
      <c r="F488" s="1638"/>
      <c r="G488" s="1656"/>
      <c r="H488" s="1638"/>
      <c r="I488" s="1638"/>
      <c r="J488" s="1656"/>
      <c r="K488" s="1638"/>
      <c r="L488" s="1638"/>
      <c r="M488" s="1656"/>
      <c r="N488" s="1638"/>
    </row>
    <row r="489" spans="1:14" s="1640" customFormat="1" ht="17.5" customHeight="1">
      <c r="A489" s="1580"/>
      <c r="B489" s="1652">
        <v>78</v>
      </c>
      <c r="C489" s="110" t="s">
        <v>752</v>
      </c>
      <c r="D489" s="1638"/>
      <c r="E489" s="1638"/>
      <c r="F489" s="1638"/>
      <c r="G489" s="1656"/>
      <c r="H489" s="1638"/>
      <c r="I489" s="1638"/>
      <c r="J489" s="1656"/>
      <c r="K489" s="1638"/>
      <c r="L489" s="1638"/>
      <c r="M489" s="1656"/>
      <c r="N489" s="1638"/>
    </row>
    <row r="490" spans="1:14" s="3" customFormat="1" ht="17.5" customHeight="1">
      <c r="A490" s="48"/>
      <c r="B490" s="1651">
        <v>79</v>
      </c>
      <c r="C490" s="62" t="s">
        <v>753</v>
      </c>
      <c r="D490" s="88"/>
      <c r="E490" s="88"/>
      <c r="F490" s="88"/>
      <c r="G490" s="873"/>
      <c r="H490" s="88"/>
      <c r="I490" s="88"/>
      <c r="J490" s="873"/>
      <c r="K490" s="88"/>
      <c r="L490" s="88"/>
      <c r="M490" s="873"/>
      <c r="N490" s="97"/>
    </row>
    <row r="491" spans="1:14" s="3" customFormat="1" ht="17.5" customHeight="1">
      <c r="A491" s="48"/>
      <c r="B491" s="1652">
        <v>80</v>
      </c>
      <c r="C491" s="62" t="s">
        <v>754</v>
      </c>
      <c r="D491" s="88"/>
      <c r="E491" s="88"/>
      <c r="F491" s="88"/>
      <c r="G491" s="873"/>
      <c r="H491" s="88"/>
      <c r="I491" s="88"/>
      <c r="J491" s="873"/>
      <c r="K491" s="88"/>
      <c r="L491" s="88"/>
      <c r="M491" s="873"/>
      <c r="N491" s="97"/>
    </row>
    <row r="492" spans="1:14" s="3" customFormat="1" ht="17.5" customHeight="1">
      <c r="A492" s="48"/>
      <c r="B492" s="1652">
        <v>81</v>
      </c>
      <c r="C492" s="62" t="s">
        <v>653</v>
      </c>
      <c r="D492" s="88"/>
      <c r="E492" s="88"/>
      <c r="F492" s="88"/>
      <c r="G492" s="873"/>
      <c r="H492" s="88"/>
      <c r="I492" s="88"/>
      <c r="J492" s="873"/>
      <c r="K492" s="88"/>
      <c r="L492" s="88"/>
      <c r="M492" s="873"/>
      <c r="N492" s="97"/>
    </row>
    <row r="493" spans="1:14" s="3" customFormat="1" ht="17.5" customHeight="1">
      <c r="A493" s="48"/>
      <c r="B493" s="1652"/>
      <c r="C493" s="62" t="s">
        <v>662</v>
      </c>
      <c r="D493" s="88"/>
      <c r="E493" s="88"/>
      <c r="F493" s="88"/>
      <c r="G493" s="873"/>
      <c r="H493" s="88"/>
      <c r="I493" s="88"/>
      <c r="J493" s="873"/>
      <c r="K493" s="88"/>
      <c r="L493" s="88"/>
      <c r="M493" s="873"/>
      <c r="N493" s="97"/>
    </row>
    <row r="494" spans="1:14" s="3" customFormat="1" ht="17.5" customHeight="1">
      <c r="A494" s="48"/>
      <c r="B494" s="1652">
        <v>82</v>
      </c>
      <c r="C494" s="62" t="s">
        <v>660</v>
      </c>
      <c r="D494" s="88"/>
      <c r="E494" s="88"/>
      <c r="F494" s="88"/>
      <c r="G494" s="873"/>
      <c r="H494" s="88"/>
      <c r="I494" s="88"/>
      <c r="J494" s="873"/>
      <c r="K494" s="88"/>
      <c r="L494" s="88"/>
      <c r="M494" s="873"/>
      <c r="N494" s="97"/>
    </row>
    <row r="495" spans="1:14" s="3" customFormat="1" ht="17.5" customHeight="1">
      <c r="A495" s="48"/>
      <c r="B495" s="1652"/>
      <c r="C495" s="62" t="s">
        <v>661</v>
      </c>
      <c r="D495" s="88"/>
      <c r="E495" s="88"/>
      <c r="F495" s="88"/>
      <c r="G495" s="873"/>
      <c r="H495" s="88"/>
      <c r="I495" s="88"/>
      <c r="J495" s="873"/>
      <c r="K495" s="88"/>
      <c r="L495" s="88"/>
      <c r="M495" s="873"/>
      <c r="N495" s="97"/>
    </row>
    <row r="496" spans="1:14" s="3" customFormat="1" ht="17.5" customHeight="1">
      <c r="A496" s="48"/>
      <c r="B496" s="1651">
        <v>83</v>
      </c>
      <c r="C496" s="62" t="s">
        <v>755</v>
      </c>
      <c r="D496" s="88"/>
      <c r="E496" s="88"/>
      <c r="F496" s="88"/>
      <c r="G496" s="873"/>
      <c r="H496" s="88"/>
      <c r="I496" s="88"/>
      <c r="J496" s="873"/>
      <c r="K496" s="88"/>
      <c r="L496" s="88"/>
      <c r="M496" s="873"/>
      <c r="N496" s="97"/>
    </row>
    <row r="497" spans="1:14" s="3" customFormat="1" ht="17.5" customHeight="1">
      <c r="A497" s="48"/>
      <c r="B497" s="1652">
        <v>84</v>
      </c>
      <c r="C497" s="62" t="s">
        <v>756</v>
      </c>
      <c r="D497" s="88"/>
      <c r="E497" s="88"/>
      <c r="F497" s="88"/>
      <c r="G497" s="873"/>
      <c r="H497" s="88"/>
      <c r="I497" s="88"/>
      <c r="J497" s="873"/>
      <c r="K497" s="88"/>
      <c r="L497" s="88"/>
      <c r="M497" s="873"/>
      <c r="N497" s="97"/>
    </row>
    <row r="498" spans="1:14" s="3" customFormat="1" ht="17.5" customHeight="1">
      <c r="A498" s="48"/>
      <c r="B498" s="1652"/>
      <c r="C498" s="62" t="s">
        <v>659</v>
      </c>
      <c r="D498" s="88"/>
      <c r="E498" s="88"/>
      <c r="F498" s="88"/>
      <c r="G498" s="873"/>
      <c r="H498" s="88"/>
      <c r="I498" s="88"/>
      <c r="J498" s="873"/>
      <c r="K498" s="88"/>
      <c r="L498" s="88"/>
      <c r="M498" s="873"/>
      <c r="N498" s="97"/>
    </row>
    <row r="499" spans="1:14" s="3" customFormat="1" ht="17.5" customHeight="1">
      <c r="A499" s="48"/>
      <c r="B499" s="1652">
        <v>85</v>
      </c>
      <c r="C499" s="62" t="s">
        <v>757</v>
      </c>
      <c r="D499" s="88"/>
      <c r="E499" s="88"/>
      <c r="F499" s="88"/>
      <c r="G499" s="873"/>
      <c r="H499" s="88"/>
      <c r="I499" s="88"/>
      <c r="J499" s="873"/>
      <c r="K499" s="88"/>
      <c r="L499" s="88"/>
      <c r="M499" s="873"/>
      <c r="N499" s="97"/>
    </row>
    <row r="500" spans="1:14" s="3" customFormat="1" ht="17.5" customHeight="1">
      <c r="A500" s="48"/>
      <c r="B500" s="1652">
        <v>86</v>
      </c>
      <c r="C500" s="62" t="s">
        <v>758</v>
      </c>
      <c r="D500" s="88"/>
      <c r="E500" s="88"/>
      <c r="F500" s="88"/>
      <c r="G500" s="873"/>
      <c r="H500" s="88"/>
      <c r="I500" s="88"/>
      <c r="J500" s="873"/>
      <c r="K500" s="88"/>
      <c r="L500" s="88"/>
      <c r="M500" s="873"/>
      <c r="N500" s="97"/>
    </row>
    <row r="501" spans="1:14" s="3" customFormat="1" ht="17.5" customHeight="1">
      <c r="A501" s="48"/>
      <c r="B501" s="1652"/>
      <c r="C501" s="62" t="s">
        <v>658</v>
      </c>
      <c r="D501" s="88"/>
      <c r="E501" s="88"/>
      <c r="F501" s="88"/>
      <c r="G501" s="873"/>
      <c r="H501" s="88"/>
      <c r="I501" s="88"/>
      <c r="J501" s="873"/>
      <c r="K501" s="88"/>
      <c r="L501" s="88"/>
      <c r="M501" s="873"/>
      <c r="N501" s="97"/>
    </row>
    <row r="502" spans="1:14" s="3" customFormat="1" ht="17.5" customHeight="1">
      <c r="A502" s="48"/>
      <c r="B502" s="1651">
        <v>87</v>
      </c>
      <c r="C502" s="62" t="s">
        <v>759</v>
      </c>
      <c r="D502" s="88"/>
      <c r="E502" s="88"/>
      <c r="F502" s="88"/>
      <c r="G502" s="873"/>
      <c r="H502" s="88"/>
      <c r="I502" s="88"/>
      <c r="J502" s="873"/>
      <c r="K502" s="88"/>
      <c r="L502" s="88"/>
      <c r="M502" s="873"/>
      <c r="N502" s="97"/>
    </row>
    <row r="503" spans="1:14" s="3" customFormat="1" ht="17.5" customHeight="1">
      <c r="A503" s="48"/>
      <c r="B503" s="1651"/>
      <c r="C503" s="62" t="s">
        <v>657</v>
      </c>
      <c r="D503" s="88"/>
      <c r="E503" s="88"/>
      <c r="F503" s="88"/>
      <c r="G503" s="873"/>
      <c r="H503" s="88"/>
      <c r="I503" s="88"/>
      <c r="J503" s="873"/>
      <c r="K503" s="88"/>
      <c r="L503" s="88"/>
      <c r="M503" s="873"/>
      <c r="N503" s="97"/>
    </row>
    <row r="504" spans="1:14" s="3" customFormat="1" ht="17.5" customHeight="1">
      <c r="A504" s="48"/>
      <c r="B504" s="1652">
        <v>88</v>
      </c>
      <c r="C504" s="62" t="s">
        <v>760</v>
      </c>
      <c r="D504" s="88"/>
      <c r="E504" s="88"/>
      <c r="F504" s="88"/>
      <c r="G504" s="873"/>
      <c r="H504" s="88"/>
      <c r="I504" s="88"/>
      <c r="J504" s="873"/>
      <c r="K504" s="88"/>
      <c r="L504" s="88"/>
      <c r="M504" s="873"/>
      <c r="N504" s="97"/>
    </row>
    <row r="505" spans="1:14" s="3" customFormat="1" ht="17.5" customHeight="1">
      <c r="A505" s="48"/>
      <c r="B505" s="1652"/>
      <c r="C505" s="62" t="s">
        <v>656</v>
      </c>
      <c r="D505" s="88"/>
      <c r="E505" s="88"/>
      <c r="F505" s="88"/>
      <c r="G505" s="873"/>
      <c r="H505" s="88"/>
      <c r="I505" s="88"/>
      <c r="J505" s="873"/>
      <c r="K505" s="88"/>
      <c r="L505" s="88"/>
      <c r="M505" s="873"/>
      <c r="N505" s="97"/>
    </row>
    <row r="506" spans="1:14" s="3" customFormat="1" ht="17.5" customHeight="1">
      <c r="A506" s="48"/>
      <c r="B506" s="1652">
        <v>89</v>
      </c>
      <c r="C506" s="62" t="s">
        <v>655</v>
      </c>
      <c r="D506" s="88"/>
      <c r="E506" s="88"/>
      <c r="F506" s="88"/>
      <c r="G506" s="873"/>
      <c r="H506" s="88"/>
      <c r="I506" s="88"/>
      <c r="J506" s="873"/>
      <c r="K506" s="88"/>
      <c r="L506" s="88"/>
      <c r="M506" s="873"/>
      <c r="N506" s="97"/>
    </row>
    <row r="507" spans="1:14" s="3" customFormat="1" ht="17.5" customHeight="1">
      <c r="A507" s="48"/>
      <c r="B507" s="1652">
        <v>90</v>
      </c>
      <c r="C507" s="62" t="s">
        <v>761</v>
      </c>
      <c r="D507" s="88"/>
      <c r="E507" s="88"/>
      <c r="F507" s="88"/>
      <c r="G507" s="873"/>
      <c r="H507" s="88"/>
      <c r="I507" s="88"/>
      <c r="J507" s="873"/>
      <c r="K507" s="88"/>
      <c r="L507" s="88"/>
      <c r="M507" s="873"/>
      <c r="N507" s="97"/>
    </row>
    <row r="508" spans="1:14" s="3" customFormat="1" ht="17.5" customHeight="1">
      <c r="A508" s="48"/>
      <c r="B508" s="1651">
        <v>91</v>
      </c>
      <c r="C508" s="62" t="s">
        <v>762</v>
      </c>
      <c r="D508" s="88"/>
      <c r="E508" s="88"/>
      <c r="F508" s="88"/>
      <c r="G508" s="873"/>
      <c r="H508" s="88"/>
      <c r="I508" s="88"/>
      <c r="J508" s="873"/>
      <c r="K508" s="88"/>
      <c r="L508" s="88"/>
      <c r="M508" s="873"/>
      <c r="N508" s="97"/>
    </row>
    <row r="509" spans="1:14" s="3" customFormat="1" ht="17.5" customHeight="1">
      <c r="A509" s="48"/>
      <c r="B509" s="1652"/>
      <c r="D509" s="88"/>
      <c r="E509" s="88"/>
      <c r="F509" s="88"/>
      <c r="G509" s="873"/>
      <c r="H509" s="88"/>
      <c r="I509" s="88"/>
      <c r="J509" s="873"/>
      <c r="K509" s="88"/>
      <c r="L509" s="88"/>
      <c r="M509" s="873"/>
      <c r="N509" s="97"/>
    </row>
    <row r="510" spans="1:14" s="3" customFormat="1" ht="17.5" customHeight="1">
      <c r="A510" s="48"/>
      <c r="B510" s="1651"/>
      <c r="D510" s="88"/>
      <c r="E510" s="88"/>
      <c r="F510" s="88"/>
      <c r="G510" s="873"/>
      <c r="H510" s="88"/>
      <c r="I510" s="88"/>
      <c r="J510" s="873"/>
      <c r="K510" s="88"/>
      <c r="L510" s="88"/>
      <c r="M510" s="873"/>
      <c r="N510" s="97"/>
    </row>
    <row r="511" spans="1:14" s="3" customFormat="1" ht="17.5" customHeight="1">
      <c r="A511" s="48"/>
      <c r="B511" s="1651"/>
      <c r="D511" s="88"/>
      <c r="E511" s="88"/>
      <c r="F511" s="88"/>
      <c r="G511" s="873"/>
      <c r="H511" s="88"/>
      <c r="I511" s="88"/>
      <c r="J511" s="873"/>
      <c r="K511" s="88"/>
      <c r="L511" s="88"/>
      <c r="M511" s="873"/>
      <c r="N511" s="97"/>
    </row>
    <row r="512" spans="1:14" s="3" customFormat="1" ht="17.5" customHeight="1">
      <c r="A512" s="48"/>
      <c r="B512" s="1651"/>
      <c r="D512" s="88"/>
      <c r="E512" s="88"/>
      <c r="F512" s="88"/>
      <c r="G512" s="873"/>
      <c r="H512" s="88"/>
      <c r="I512" s="88"/>
      <c r="J512" s="873"/>
      <c r="K512" s="88"/>
      <c r="L512" s="88"/>
      <c r="M512" s="873"/>
      <c r="N512" s="97"/>
    </row>
    <row r="513" spans="1:14" s="3" customFormat="1" ht="17.5" customHeight="1">
      <c r="A513" s="48"/>
      <c r="B513" s="1651"/>
      <c r="D513" s="88"/>
      <c r="E513" s="88"/>
      <c r="F513" s="88"/>
      <c r="G513" s="873"/>
      <c r="H513" s="88"/>
      <c r="I513" s="88"/>
      <c r="J513" s="873"/>
      <c r="K513" s="88"/>
      <c r="L513" s="88"/>
      <c r="M513" s="873"/>
      <c r="N513" s="97"/>
    </row>
    <row r="514" spans="1:14" s="3" customFormat="1" ht="17.5" customHeight="1">
      <c r="A514" s="48"/>
      <c r="B514" s="1651"/>
      <c r="D514" s="88"/>
      <c r="E514" s="88"/>
      <c r="F514" s="88"/>
      <c r="G514" s="873"/>
      <c r="H514" s="88"/>
      <c r="I514" s="88"/>
      <c r="J514" s="873"/>
      <c r="K514" s="88"/>
      <c r="L514" s="88"/>
      <c r="M514" s="873"/>
      <c r="N514" s="97"/>
    </row>
    <row r="515" spans="1:14" s="3" customFormat="1" ht="17.5" customHeight="1">
      <c r="A515" s="48"/>
      <c r="B515" s="1651"/>
      <c r="D515" s="88"/>
      <c r="E515" s="88"/>
      <c r="F515" s="88"/>
      <c r="G515" s="873"/>
      <c r="H515" s="88"/>
      <c r="I515" s="88"/>
      <c r="J515" s="873"/>
      <c r="K515" s="88"/>
      <c r="L515" s="88"/>
      <c r="M515" s="873"/>
      <c r="N515" s="97"/>
    </row>
    <row r="516" spans="1:14" s="3" customFormat="1" ht="17.5" customHeight="1">
      <c r="A516" s="48"/>
      <c r="B516" s="1651"/>
      <c r="D516" s="88"/>
      <c r="E516" s="88"/>
      <c r="F516" s="88"/>
      <c r="G516" s="873"/>
      <c r="H516" s="88"/>
      <c r="I516" s="88"/>
      <c r="J516" s="873"/>
      <c r="K516" s="88"/>
      <c r="L516" s="88"/>
      <c r="M516" s="873"/>
      <c r="N516" s="97"/>
    </row>
    <row r="517" spans="1:14" s="3" customFormat="1" ht="17.5" customHeight="1">
      <c r="A517" s="48"/>
      <c r="B517" s="1651"/>
      <c r="D517" s="88"/>
      <c r="E517" s="88"/>
      <c r="F517" s="88"/>
      <c r="G517" s="873"/>
      <c r="H517" s="88"/>
      <c r="I517" s="88"/>
      <c r="J517" s="873"/>
      <c r="K517" s="88"/>
      <c r="L517" s="88"/>
      <c r="M517" s="873"/>
      <c r="N517" s="97"/>
    </row>
    <row r="518" spans="1:14" s="3" customFormat="1" ht="17.5" customHeight="1">
      <c r="A518" s="48"/>
      <c r="B518" s="1651"/>
      <c r="D518" s="88"/>
      <c r="E518" s="88"/>
      <c r="F518" s="88"/>
      <c r="G518" s="873"/>
      <c r="H518" s="88"/>
      <c r="I518" s="88"/>
      <c r="J518" s="873"/>
      <c r="K518" s="88"/>
      <c r="L518" s="88"/>
      <c r="M518" s="873"/>
      <c r="N518" s="97"/>
    </row>
    <row r="519" spans="1:14" s="3" customFormat="1" ht="17.5" customHeight="1">
      <c r="A519" s="48"/>
      <c r="B519" s="1651"/>
      <c r="D519" s="88"/>
      <c r="E519" s="88"/>
      <c r="F519" s="88"/>
      <c r="G519" s="873"/>
      <c r="H519" s="88"/>
      <c r="I519" s="88"/>
      <c r="J519" s="873"/>
      <c r="K519" s="88"/>
      <c r="L519" s="88"/>
      <c r="M519" s="873"/>
      <c r="N519" s="97"/>
    </row>
    <row r="520" spans="1:14" s="3" customFormat="1" ht="17.5" customHeight="1">
      <c r="A520" s="48"/>
      <c r="B520" s="1651"/>
      <c r="D520" s="88"/>
      <c r="E520" s="88"/>
      <c r="F520" s="88"/>
      <c r="G520" s="873"/>
      <c r="H520" s="88"/>
      <c r="I520" s="88"/>
      <c r="J520" s="873"/>
      <c r="K520" s="88"/>
      <c r="L520" s="88"/>
      <c r="M520" s="873"/>
      <c r="N520" s="97"/>
    </row>
    <row r="521" spans="1:14" s="3" customFormat="1" ht="17.5" customHeight="1">
      <c r="A521" s="48"/>
      <c r="B521" s="1651"/>
      <c r="D521" s="88"/>
      <c r="E521" s="88"/>
      <c r="F521" s="88"/>
      <c r="G521" s="873"/>
      <c r="H521" s="88"/>
      <c r="I521" s="88"/>
      <c r="J521" s="873"/>
      <c r="K521" s="88"/>
      <c r="L521" s="88"/>
      <c r="M521" s="873"/>
      <c r="N521" s="97"/>
    </row>
    <row r="522" spans="1:14" s="3" customFormat="1" ht="17.5" customHeight="1">
      <c r="A522" s="48"/>
      <c r="B522" s="1651"/>
      <c r="D522" s="88"/>
      <c r="E522" s="88"/>
      <c r="F522" s="88"/>
      <c r="G522" s="873"/>
      <c r="H522" s="88"/>
      <c r="I522" s="88"/>
      <c r="J522" s="873"/>
      <c r="K522" s="88"/>
      <c r="L522" s="88"/>
      <c r="M522" s="873"/>
      <c r="N522" s="97"/>
    </row>
    <row r="523" spans="1:14" s="3" customFormat="1" ht="17.5" customHeight="1">
      <c r="A523" s="48"/>
      <c r="B523" s="1651"/>
      <c r="D523" s="88"/>
      <c r="E523" s="88"/>
      <c r="F523" s="88"/>
      <c r="G523" s="873"/>
      <c r="H523" s="88"/>
      <c r="I523" s="88"/>
      <c r="J523" s="873"/>
      <c r="K523" s="88"/>
      <c r="L523" s="88"/>
      <c r="M523" s="873"/>
      <c r="N523" s="97"/>
    </row>
    <row r="524" spans="1:14" s="3" customFormat="1" ht="17.5" customHeight="1">
      <c r="A524" s="48"/>
      <c r="B524" s="1651"/>
      <c r="D524" s="88"/>
      <c r="E524" s="88"/>
      <c r="F524" s="88"/>
      <c r="G524" s="873"/>
      <c r="H524" s="88"/>
      <c r="I524" s="88"/>
      <c r="J524" s="873"/>
      <c r="K524" s="88"/>
      <c r="L524" s="88"/>
      <c r="M524" s="873"/>
      <c r="N524" s="97"/>
    </row>
    <row r="525" spans="1:14" s="3" customFormat="1" ht="17.5" customHeight="1">
      <c r="A525" s="48"/>
      <c r="B525" s="1651"/>
      <c r="D525" s="88"/>
      <c r="E525" s="88"/>
      <c r="F525" s="88"/>
      <c r="G525" s="873"/>
      <c r="H525" s="88"/>
      <c r="I525" s="88"/>
      <c r="J525" s="873"/>
      <c r="K525" s="88"/>
      <c r="L525" s="88"/>
      <c r="M525" s="873"/>
      <c r="N525" s="97"/>
    </row>
    <row r="526" spans="1:14" s="3" customFormat="1" ht="17.5" customHeight="1">
      <c r="A526" s="48"/>
      <c r="B526" s="1651"/>
      <c r="D526" s="88"/>
      <c r="E526" s="88"/>
      <c r="F526" s="88"/>
      <c r="G526" s="873"/>
      <c r="H526" s="88"/>
      <c r="I526" s="88"/>
      <c r="J526" s="873"/>
      <c r="K526" s="88"/>
      <c r="L526" s="88"/>
      <c r="M526" s="873"/>
      <c r="N526" s="97"/>
    </row>
    <row r="527" spans="1:14" s="3" customFormat="1" ht="17.5" customHeight="1">
      <c r="A527" s="48"/>
      <c r="B527" s="1651"/>
      <c r="D527" s="88"/>
      <c r="E527" s="88"/>
      <c r="F527" s="88"/>
      <c r="G527" s="873"/>
      <c r="H527" s="88"/>
      <c r="I527" s="88"/>
      <c r="J527" s="873"/>
      <c r="K527" s="88"/>
      <c r="L527" s="88"/>
      <c r="M527" s="873"/>
      <c r="N527" s="97"/>
    </row>
    <row r="528" spans="1:14" s="3" customFormat="1" ht="17.5" customHeight="1">
      <c r="A528" s="48"/>
      <c r="B528" s="1651"/>
      <c r="D528" s="88"/>
      <c r="E528" s="88"/>
      <c r="F528" s="88"/>
      <c r="G528" s="873"/>
      <c r="H528" s="88"/>
      <c r="I528" s="88"/>
      <c r="J528" s="873"/>
      <c r="K528" s="88"/>
      <c r="L528" s="88"/>
      <c r="M528" s="873"/>
      <c r="N528" s="97"/>
    </row>
    <row r="529" spans="1:14" s="3" customFormat="1" ht="17.5" customHeight="1">
      <c r="A529" s="48"/>
      <c r="B529" s="1651"/>
      <c r="D529" s="88"/>
      <c r="E529" s="88"/>
      <c r="F529" s="88"/>
      <c r="G529" s="873"/>
      <c r="H529" s="88"/>
      <c r="I529" s="88"/>
      <c r="J529" s="873"/>
      <c r="K529" s="88"/>
      <c r="L529" s="88"/>
      <c r="M529" s="873"/>
      <c r="N529" s="97"/>
    </row>
    <row r="530" spans="1:14" s="3" customFormat="1" ht="17.5" customHeight="1">
      <c r="A530" s="48"/>
      <c r="B530" s="1651"/>
      <c r="D530" s="88"/>
      <c r="E530" s="88"/>
      <c r="F530" s="88"/>
      <c r="G530" s="873"/>
      <c r="H530" s="88"/>
      <c r="I530" s="88"/>
      <c r="J530" s="873"/>
      <c r="K530" s="88"/>
      <c r="L530" s="88"/>
      <c r="M530" s="873"/>
      <c r="N530" s="97"/>
    </row>
    <row r="531" spans="1:14" s="3" customFormat="1" ht="17.5" customHeight="1">
      <c r="A531" s="48"/>
      <c r="B531" s="1651"/>
      <c r="D531" s="88"/>
      <c r="E531" s="88"/>
      <c r="F531" s="88"/>
      <c r="G531" s="873"/>
      <c r="H531" s="88"/>
      <c r="I531" s="88"/>
      <c r="J531" s="873"/>
      <c r="K531" s="88"/>
      <c r="L531" s="88"/>
      <c r="M531" s="873"/>
      <c r="N531" s="97"/>
    </row>
    <row r="532" spans="1:14" s="3" customFormat="1" ht="17.5" customHeight="1">
      <c r="A532" s="48"/>
      <c r="B532" s="1651"/>
      <c r="D532" s="88"/>
      <c r="E532" s="88"/>
      <c r="F532" s="88"/>
      <c r="G532" s="873"/>
      <c r="H532" s="88"/>
      <c r="I532" s="88"/>
      <c r="J532" s="873"/>
      <c r="K532" s="88"/>
      <c r="L532" s="88"/>
      <c r="M532" s="873"/>
      <c r="N532" s="97"/>
    </row>
    <row r="533" spans="1:14" s="3" customFormat="1" ht="17.5" customHeight="1">
      <c r="A533" s="48"/>
      <c r="B533" s="1651"/>
      <c r="D533" s="88"/>
      <c r="E533" s="88"/>
      <c r="F533" s="88"/>
      <c r="G533" s="873"/>
      <c r="H533" s="88"/>
      <c r="I533" s="88"/>
      <c r="J533" s="873"/>
      <c r="K533" s="88"/>
      <c r="L533" s="88"/>
      <c r="M533" s="873"/>
      <c r="N533" s="97"/>
    </row>
    <row r="534" spans="1:14" s="3" customFormat="1" ht="17.5" customHeight="1">
      <c r="A534" s="48"/>
      <c r="B534" s="1651"/>
      <c r="D534" s="88"/>
      <c r="E534" s="88"/>
      <c r="F534" s="88"/>
      <c r="G534" s="873"/>
      <c r="H534" s="88"/>
      <c r="I534" s="88"/>
      <c r="J534" s="873"/>
      <c r="K534" s="88"/>
      <c r="L534" s="88"/>
      <c r="M534" s="873"/>
      <c r="N534" s="97"/>
    </row>
    <row r="535" spans="1:14" s="3" customFormat="1" ht="17.5" customHeight="1">
      <c r="A535" s="48"/>
      <c r="B535" s="48"/>
      <c r="D535" s="88"/>
      <c r="E535" s="88"/>
      <c r="F535" s="88"/>
      <c r="G535" s="873"/>
      <c r="H535" s="88"/>
      <c r="I535" s="88"/>
      <c r="J535" s="873"/>
      <c r="K535" s="88"/>
      <c r="L535" s="88"/>
      <c r="M535" s="873"/>
      <c r="N535" s="97"/>
    </row>
    <row r="536" spans="1:14" s="3" customFormat="1" ht="17.5" customHeight="1">
      <c r="A536" s="48"/>
      <c r="B536" s="48"/>
      <c r="D536" s="88"/>
      <c r="E536" s="88"/>
      <c r="F536" s="88"/>
      <c r="G536" s="873"/>
      <c r="H536" s="88"/>
      <c r="I536" s="88"/>
      <c r="J536" s="873"/>
      <c r="K536" s="88"/>
      <c r="L536" s="88"/>
      <c r="M536" s="873"/>
      <c r="N536" s="97"/>
    </row>
    <row r="537" spans="1:14" s="3" customFormat="1" ht="17.5" customHeight="1">
      <c r="A537" s="48"/>
      <c r="B537" s="48"/>
      <c r="D537" s="88"/>
      <c r="E537" s="88"/>
      <c r="F537" s="88"/>
      <c r="G537" s="873"/>
      <c r="H537" s="88"/>
      <c r="I537" s="88"/>
      <c r="J537" s="873"/>
      <c r="K537" s="88"/>
      <c r="L537" s="88"/>
      <c r="M537" s="873"/>
      <c r="N537" s="97"/>
    </row>
    <row r="538" spans="1:14" s="3" customFormat="1" ht="17.5" customHeight="1">
      <c r="A538" s="48"/>
      <c r="B538" s="48"/>
      <c r="D538" s="88"/>
      <c r="E538" s="88"/>
      <c r="F538" s="88"/>
      <c r="G538" s="873"/>
      <c r="H538" s="88"/>
      <c r="I538" s="88"/>
      <c r="J538" s="873"/>
      <c r="K538" s="88"/>
      <c r="L538" s="88"/>
      <c r="M538" s="873"/>
      <c r="N538" s="97"/>
    </row>
    <row r="539" spans="1:14" s="3" customFormat="1" ht="17.5" customHeight="1">
      <c r="A539" s="48"/>
      <c r="B539" s="48"/>
      <c r="D539" s="88"/>
      <c r="E539" s="88"/>
      <c r="F539" s="88"/>
      <c r="G539" s="873"/>
      <c r="H539" s="88"/>
      <c r="I539" s="88"/>
      <c r="J539" s="873"/>
      <c r="K539" s="88"/>
      <c r="L539" s="88"/>
      <c r="M539" s="873"/>
      <c r="N539" s="97"/>
    </row>
    <row r="540" spans="1:14" s="3" customFormat="1" ht="17.5" customHeight="1">
      <c r="A540" s="48"/>
      <c r="B540" s="48"/>
      <c r="D540" s="88"/>
      <c r="E540" s="88"/>
      <c r="F540" s="88"/>
      <c r="G540" s="873"/>
      <c r="H540" s="88"/>
      <c r="I540" s="88"/>
      <c r="J540" s="873"/>
      <c r="K540" s="88"/>
      <c r="L540" s="88"/>
      <c r="M540" s="873"/>
      <c r="N540" s="97"/>
    </row>
    <row r="541" spans="1:14" s="3" customFormat="1" ht="17.5" customHeight="1">
      <c r="A541" s="48"/>
      <c r="B541" s="48"/>
      <c r="D541" s="88"/>
      <c r="E541" s="88"/>
      <c r="F541" s="88"/>
      <c r="G541" s="873"/>
      <c r="H541" s="88"/>
      <c r="I541" s="88"/>
      <c r="J541" s="873"/>
      <c r="K541" s="88"/>
      <c r="L541" s="88"/>
      <c r="M541" s="873"/>
      <c r="N541" s="97"/>
    </row>
    <row r="542" spans="1:14" s="3" customFormat="1" ht="17.5" customHeight="1">
      <c r="A542" s="48"/>
      <c r="B542" s="48"/>
      <c r="D542" s="88"/>
      <c r="E542" s="88"/>
      <c r="F542" s="88"/>
      <c r="G542" s="873"/>
      <c r="H542" s="88"/>
      <c r="I542" s="88"/>
      <c r="J542" s="873"/>
      <c r="K542" s="88"/>
      <c r="L542" s="88"/>
      <c r="M542" s="873"/>
      <c r="N542" s="97"/>
    </row>
    <row r="543" spans="1:14" s="3" customFormat="1" ht="17.5" customHeight="1">
      <c r="A543" s="48"/>
      <c r="B543" s="48"/>
      <c r="D543" s="88"/>
      <c r="E543" s="88"/>
      <c r="F543" s="88"/>
      <c r="G543" s="873"/>
      <c r="H543" s="88"/>
      <c r="I543" s="88"/>
      <c r="J543" s="873"/>
      <c r="K543" s="88"/>
      <c r="L543" s="88"/>
      <c r="M543" s="873"/>
      <c r="N543" s="97"/>
    </row>
    <row r="544" spans="1:14" s="3" customFormat="1" ht="17.5" customHeight="1">
      <c r="A544" s="48"/>
      <c r="B544" s="48"/>
      <c r="D544" s="88"/>
      <c r="E544" s="88"/>
      <c r="F544" s="88"/>
      <c r="G544" s="873"/>
      <c r="H544" s="88"/>
      <c r="I544" s="88"/>
      <c r="J544" s="873"/>
      <c r="K544" s="88"/>
      <c r="L544" s="88"/>
      <c r="M544" s="873"/>
      <c r="N544" s="97"/>
    </row>
    <row r="545" spans="1:14" s="3" customFormat="1" ht="17.5" customHeight="1">
      <c r="A545" s="48"/>
      <c r="B545" s="48"/>
      <c r="D545" s="88"/>
      <c r="E545" s="88"/>
      <c r="F545" s="88"/>
      <c r="G545" s="873"/>
      <c r="H545" s="88"/>
      <c r="I545" s="88"/>
      <c r="J545" s="873"/>
      <c r="K545" s="88"/>
      <c r="L545" s="88"/>
      <c r="M545" s="873"/>
      <c r="N545" s="97"/>
    </row>
    <row r="546" spans="1:14" s="3" customFormat="1" ht="17.5" customHeight="1">
      <c r="A546" s="48"/>
      <c r="B546" s="48"/>
      <c r="D546" s="88"/>
      <c r="E546" s="88"/>
      <c r="F546" s="88"/>
      <c r="G546" s="873"/>
      <c r="H546" s="88"/>
      <c r="I546" s="88"/>
      <c r="J546" s="873"/>
      <c r="K546" s="88"/>
      <c r="L546" s="88"/>
      <c r="M546" s="873"/>
      <c r="N546" s="97"/>
    </row>
    <row r="547" spans="1:14" s="3" customFormat="1" ht="17.5" customHeight="1">
      <c r="A547" s="48"/>
      <c r="B547" s="48"/>
      <c r="D547" s="88"/>
      <c r="E547" s="88"/>
      <c r="F547" s="88"/>
      <c r="G547" s="873"/>
      <c r="H547" s="88"/>
      <c r="I547" s="88"/>
      <c r="J547" s="873"/>
      <c r="K547" s="88"/>
      <c r="L547" s="88"/>
      <c r="M547" s="873"/>
      <c r="N547" s="97"/>
    </row>
    <row r="548" spans="1:14" s="3" customFormat="1" ht="17.5" customHeight="1">
      <c r="A548" s="48"/>
      <c r="B548" s="48"/>
      <c r="D548" s="88"/>
      <c r="E548" s="88"/>
      <c r="F548" s="88"/>
      <c r="G548" s="873"/>
      <c r="H548" s="88"/>
      <c r="I548" s="88"/>
      <c r="J548" s="873"/>
      <c r="K548" s="88"/>
      <c r="L548" s="88"/>
      <c r="M548" s="873"/>
      <c r="N548" s="97"/>
    </row>
    <row r="549" spans="1:14" s="3" customFormat="1" ht="17.5" customHeight="1">
      <c r="A549" s="48"/>
      <c r="B549" s="48"/>
      <c r="D549" s="88"/>
      <c r="E549" s="88"/>
      <c r="F549" s="88"/>
      <c r="G549" s="873"/>
      <c r="H549" s="88"/>
      <c r="I549" s="88"/>
      <c r="J549" s="873"/>
      <c r="K549" s="88"/>
      <c r="L549" s="88"/>
      <c r="M549" s="873"/>
      <c r="N549" s="97"/>
    </row>
    <row r="550" spans="1:14" s="3" customFormat="1" ht="17.5" customHeight="1">
      <c r="A550" s="48"/>
      <c r="B550" s="48"/>
      <c r="D550" s="88"/>
      <c r="E550" s="88"/>
      <c r="F550" s="88"/>
      <c r="G550" s="873"/>
      <c r="H550" s="88"/>
      <c r="I550" s="88"/>
      <c r="J550" s="873"/>
      <c r="K550" s="88"/>
      <c r="L550" s="88"/>
      <c r="M550" s="873"/>
      <c r="N550" s="97"/>
    </row>
    <row r="551" spans="1:14" s="3" customFormat="1" ht="17.5" customHeight="1">
      <c r="A551" s="48"/>
      <c r="B551" s="48"/>
      <c r="D551" s="88"/>
      <c r="E551" s="88"/>
      <c r="F551" s="88"/>
      <c r="G551" s="873"/>
      <c r="H551" s="88"/>
      <c r="I551" s="88"/>
      <c r="J551" s="873"/>
      <c r="K551" s="88"/>
      <c r="L551" s="88"/>
      <c r="M551" s="873"/>
      <c r="N551" s="97"/>
    </row>
    <row r="552" spans="1:14" s="3" customFormat="1" ht="17.5" customHeight="1">
      <c r="A552" s="48"/>
      <c r="B552" s="48"/>
      <c r="D552" s="88"/>
      <c r="E552" s="88"/>
      <c r="F552" s="88"/>
      <c r="G552" s="873"/>
      <c r="H552" s="88"/>
      <c r="I552" s="88"/>
      <c r="J552" s="873"/>
      <c r="K552" s="88"/>
      <c r="L552" s="88"/>
      <c r="M552" s="873"/>
      <c r="N552" s="97"/>
    </row>
    <row r="553" spans="1:14" s="3" customFormat="1" ht="17.5" customHeight="1">
      <c r="A553" s="48"/>
      <c r="B553" s="48"/>
      <c r="D553" s="88"/>
      <c r="E553" s="88"/>
      <c r="F553" s="88"/>
      <c r="G553" s="873"/>
      <c r="H553" s="88"/>
      <c r="I553" s="88"/>
      <c r="J553" s="873"/>
      <c r="K553" s="88"/>
      <c r="L553" s="88"/>
      <c r="M553" s="873"/>
      <c r="N553" s="97"/>
    </row>
    <row r="554" spans="1:14" s="3" customFormat="1" ht="17.5" customHeight="1">
      <c r="A554" s="48"/>
      <c r="B554" s="48"/>
      <c r="D554" s="88"/>
      <c r="E554" s="88"/>
      <c r="F554" s="88"/>
      <c r="G554" s="873"/>
      <c r="H554" s="88"/>
      <c r="I554" s="88"/>
      <c r="J554" s="873"/>
      <c r="K554" s="88"/>
      <c r="L554" s="88"/>
      <c r="M554" s="873"/>
      <c r="N554" s="97"/>
    </row>
    <row r="555" spans="1:14" s="3" customFormat="1" ht="17.5" customHeight="1">
      <c r="A555" s="48"/>
      <c r="B555" s="48"/>
      <c r="D555" s="88"/>
      <c r="E555" s="88"/>
      <c r="F555" s="88"/>
      <c r="G555" s="873"/>
      <c r="H555" s="88"/>
      <c r="I555" s="88"/>
      <c r="J555" s="873"/>
      <c r="K555" s="88"/>
      <c r="L555" s="88"/>
      <c r="M555" s="873"/>
      <c r="N555" s="97"/>
    </row>
    <row r="556" spans="1:14" s="3" customFormat="1" ht="17.5" customHeight="1">
      <c r="A556" s="48"/>
      <c r="B556" s="48"/>
      <c r="D556" s="88"/>
      <c r="E556" s="88"/>
      <c r="F556" s="88"/>
      <c r="G556" s="873"/>
      <c r="H556" s="88"/>
      <c r="I556" s="88"/>
      <c r="J556" s="873"/>
      <c r="K556" s="88"/>
      <c r="L556" s="88"/>
      <c r="M556" s="873"/>
      <c r="N556" s="97"/>
    </row>
    <row r="557" spans="1:14" s="3" customFormat="1" ht="17.5" customHeight="1">
      <c r="A557" s="48"/>
      <c r="B557" s="48"/>
      <c r="D557" s="88"/>
      <c r="E557" s="88"/>
      <c r="F557" s="88"/>
      <c r="G557" s="873"/>
      <c r="H557" s="88"/>
      <c r="I557" s="88"/>
      <c r="J557" s="873"/>
      <c r="K557" s="88"/>
      <c r="L557" s="88"/>
      <c r="M557" s="873"/>
      <c r="N557" s="97"/>
    </row>
    <row r="558" spans="1:14" s="3" customFormat="1" ht="17.5" customHeight="1">
      <c r="A558" s="48"/>
      <c r="B558" s="48"/>
      <c r="D558" s="88"/>
      <c r="E558" s="88"/>
      <c r="F558" s="88"/>
      <c r="G558" s="873"/>
      <c r="H558" s="88"/>
      <c r="I558" s="88"/>
      <c r="J558" s="873"/>
      <c r="K558" s="88"/>
      <c r="L558" s="88"/>
      <c r="M558" s="873"/>
      <c r="N558" s="97"/>
    </row>
    <row r="559" spans="1:14" s="3" customFormat="1" ht="17.5" customHeight="1">
      <c r="A559" s="48"/>
      <c r="B559" s="48"/>
      <c r="D559" s="88"/>
      <c r="E559" s="88"/>
      <c r="F559" s="88"/>
      <c r="G559" s="873"/>
      <c r="H559" s="88"/>
      <c r="I559" s="88"/>
      <c r="J559" s="873"/>
      <c r="K559" s="88"/>
      <c r="L559" s="88"/>
      <c r="M559" s="873"/>
      <c r="N559" s="97"/>
    </row>
    <row r="560" spans="1:14" s="3" customFormat="1" ht="17.5" customHeight="1">
      <c r="A560" s="48"/>
      <c r="B560" s="48"/>
      <c r="D560" s="88"/>
      <c r="E560" s="88"/>
      <c r="F560" s="88"/>
      <c r="G560" s="873"/>
      <c r="H560" s="88"/>
      <c r="I560" s="88"/>
      <c r="J560" s="873"/>
      <c r="K560" s="88"/>
      <c r="L560" s="88"/>
      <c r="M560" s="873"/>
      <c r="N560" s="97"/>
    </row>
    <row r="561" spans="1:14" s="3" customFormat="1" ht="17.5" customHeight="1">
      <c r="A561" s="48"/>
      <c r="B561" s="48"/>
      <c r="D561" s="88"/>
      <c r="E561" s="88"/>
      <c r="F561" s="88"/>
      <c r="G561" s="873"/>
      <c r="H561" s="88"/>
      <c r="I561" s="88"/>
      <c r="J561" s="873"/>
      <c r="K561" s="88"/>
      <c r="L561" s="88"/>
      <c r="M561" s="873"/>
      <c r="N561" s="97"/>
    </row>
    <row r="562" spans="1:14" s="3" customFormat="1" ht="17.5" customHeight="1">
      <c r="A562" s="48"/>
      <c r="B562" s="48"/>
      <c r="D562" s="88"/>
      <c r="E562" s="88"/>
      <c r="F562" s="88"/>
      <c r="G562" s="873"/>
      <c r="H562" s="88"/>
      <c r="I562" s="88"/>
      <c r="J562" s="873"/>
      <c r="K562" s="88"/>
      <c r="L562" s="88"/>
      <c r="M562" s="873"/>
      <c r="N562" s="97"/>
    </row>
    <row r="563" spans="1:14" s="3" customFormat="1" ht="17.5" customHeight="1">
      <c r="A563" s="48"/>
      <c r="B563" s="48"/>
      <c r="D563" s="88"/>
      <c r="E563" s="88"/>
      <c r="F563" s="88"/>
      <c r="G563" s="873"/>
      <c r="H563" s="88"/>
      <c r="I563" s="88"/>
      <c r="J563" s="873"/>
      <c r="K563" s="88"/>
      <c r="L563" s="88"/>
      <c r="M563" s="873"/>
      <c r="N563" s="97"/>
    </row>
    <row r="564" spans="1:14" s="3" customFormat="1" ht="17.5" customHeight="1">
      <c r="A564" s="48"/>
      <c r="B564" s="48"/>
      <c r="D564" s="88"/>
      <c r="E564" s="88"/>
      <c r="F564" s="88"/>
      <c r="G564" s="873"/>
      <c r="H564" s="88"/>
      <c r="I564" s="88"/>
      <c r="J564" s="873"/>
      <c r="K564" s="88"/>
      <c r="L564" s="88"/>
      <c r="M564" s="873"/>
      <c r="N564" s="97"/>
    </row>
    <row r="565" spans="1:14" s="3" customFormat="1" ht="17.5" customHeight="1">
      <c r="A565" s="48"/>
      <c r="B565" s="48"/>
      <c r="D565" s="88"/>
      <c r="E565" s="88"/>
      <c r="F565" s="88"/>
      <c r="G565" s="873"/>
      <c r="H565" s="88"/>
      <c r="I565" s="88"/>
      <c r="J565" s="873"/>
      <c r="K565" s="88"/>
      <c r="L565" s="88"/>
      <c r="M565" s="873"/>
      <c r="N565" s="97"/>
    </row>
    <row r="566" spans="1:14" s="3" customFormat="1" ht="17.5" customHeight="1">
      <c r="A566" s="48"/>
      <c r="B566" s="48"/>
      <c r="D566" s="88"/>
      <c r="E566" s="88"/>
      <c r="F566" s="88"/>
      <c r="G566" s="873"/>
      <c r="H566" s="88"/>
      <c r="I566" s="88"/>
      <c r="J566" s="873"/>
      <c r="K566" s="88"/>
      <c r="L566" s="88"/>
      <c r="M566" s="873"/>
      <c r="N566" s="97"/>
    </row>
    <row r="567" spans="1:14" s="3" customFormat="1" ht="17.5" customHeight="1">
      <c r="A567" s="48"/>
      <c r="B567" s="48"/>
      <c r="D567" s="88"/>
      <c r="E567" s="88"/>
      <c r="F567" s="88"/>
      <c r="G567" s="873"/>
      <c r="H567" s="88"/>
      <c r="I567" s="88"/>
      <c r="J567" s="873"/>
      <c r="K567" s="88"/>
      <c r="L567" s="88"/>
      <c r="M567" s="873"/>
      <c r="N567" s="97"/>
    </row>
    <row r="568" spans="1:14" s="3" customFormat="1" ht="17.5" customHeight="1">
      <c r="A568" s="48"/>
      <c r="B568" s="48"/>
      <c r="D568" s="88"/>
      <c r="E568" s="88"/>
      <c r="F568" s="88"/>
      <c r="G568" s="873"/>
      <c r="H568" s="88"/>
      <c r="I568" s="88"/>
      <c r="J568" s="873"/>
      <c r="K568" s="88"/>
      <c r="L568" s="88"/>
      <c r="M568" s="873"/>
      <c r="N568" s="97"/>
    </row>
    <row r="569" spans="1:14" s="3" customFormat="1" ht="17.5" customHeight="1">
      <c r="A569" s="48"/>
      <c r="B569" s="48"/>
      <c r="D569" s="88"/>
      <c r="E569" s="88"/>
      <c r="F569" s="88"/>
      <c r="G569" s="873"/>
      <c r="H569" s="88"/>
      <c r="I569" s="88"/>
      <c r="J569" s="873"/>
      <c r="K569" s="88"/>
      <c r="L569" s="88"/>
      <c r="M569" s="873"/>
      <c r="N569" s="97"/>
    </row>
    <row r="570" spans="1:14" s="3" customFormat="1" ht="17.5" customHeight="1">
      <c r="A570" s="48"/>
      <c r="B570" s="48"/>
      <c r="D570" s="88"/>
      <c r="E570" s="88"/>
      <c r="F570" s="88"/>
      <c r="G570" s="873"/>
      <c r="H570" s="88"/>
      <c r="I570" s="88"/>
      <c r="J570" s="873"/>
      <c r="K570" s="88"/>
      <c r="L570" s="88"/>
      <c r="M570" s="873"/>
      <c r="N570" s="97"/>
    </row>
    <row r="571" spans="1:14" s="3" customFormat="1" ht="17.5" customHeight="1">
      <c r="A571" s="48"/>
      <c r="B571" s="48"/>
      <c r="D571" s="88"/>
      <c r="E571" s="88"/>
      <c r="F571" s="88"/>
      <c r="G571" s="873"/>
      <c r="H571" s="88"/>
      <c r="I571" s="88"/>
      <c r="J571" s="873"/>
      <c r="K571" s="88"/>
      <c r="L571" s="88"/>
      <c r="M571" s="873"/>
      <c r="N571" s="97"/>
    </row>
    <row r="572" spans="1:14" s="3" customFormat="1" ht="17.5" customHeight="1">
      <c r="A572" s="48"/>
      <c r="B572" s="48"/>
      <c r="D572" s="88"/>
      <c r="E572" s="88"/>
      <c r="F572" s="88"/>
      <c r="G572" s="873"/>
      <c r="H572" s="88"/>
      <c r="I572" s="88"/>
      <c r="J572" s="873"/>
      <c r="K572" s="88"/>
      <c r="L572" s="88"/>
      <c r="M572" s="873"/>
      <c r="N572" s="97"/>
    </row>
    <row r="573" spans="1:14" s="3" customFormat="1" ht="17.5" customHeight="1">
      <c r="A573" s="48"/>
      <c r="B573" s="48"/>
      <c r="D573" s="88"/>
      <c r="E573" s="88"/>
      <c r="F573" s="88"/>
      <c r="G573" s="873"/>
      <c r="H573" s="88"/>
      <c r="I573" s="88"/>
      <c r="J573" s="873"/>
      <c r="K573" s="88"/>
      <c r="L573" s="88"/>
      <c r="M573" s="873"/>
      <c r="N573" s="97"/>
    </row>
    <row r="574" spans="1:14" s="3" customFormat="1" ht="17.5" customHeight="1">
      <c r="A574" s="48"/>
      <c r="B574" s="48"/>
      <c r="D574" s="88"/>
      <c r="E574" s="88"/>
      <c r="F574" s="88"/>
      <c r="G574" s="873"/>
      <c r="H574" s="88"/>
      <c r="I574" s="88"/>
      <c r="J574" s="873"/>
      <c r="K574" s="88"/>
      <c r="L574" s="88"/>
      <c r="M574" s="873"/>
      <c r="N574" s="97"/>
    </row>
    <row r="575" spans="1:14" s="3" customFormat="1" ht="17.5" customHeight="1">
      <c r="A575" s="48"/>
      <c r="B575" s="48"/>
      <c r="D575" s="88"/>
      <c r="E575" s="88"/>
      <c r="F575" s="88"/>
      <c r="G575" s="873"/>
      <c r="H575" s="88"/>
      <c r="I575" s="88"/>
      <c r="J575" s="873"/>
      <c r="K575" s="88"/>
      <c r="L575" s="88"/>
      <c r="M575" s="873"/>
      <c r="N575" s="97"/>
    </row>
    <row r="576" spans="1:14" s="3" customFormat="1" ht="17.5" customHeight="1">
      <c r="A576" s="48"/>
      <c r="B576" s="48"/>
      <c r="D576" s="88"/>
      <c r="E576" s="88"/>
      <c r="F576" s="88"/>
      <c r="G576" s="873"/>
      <c r="H576" s="88"/>
      <c r="I576" s="88"/>
      <c r="J576" s="873"/>
      <c r="K576" s="88"/>
      <c r="L576" s="88"/>
      <c r="M576" s="873"/>
      <c r="N576" s="97"/>
    </row>
    <row r="577" spans="1:14" s="3" customFormat="1" ht="17.5" customHeight="1">
      <c r="A577" s="48"/>
      <c r="B577" s="48"/>
      <c r="D577" s="88"/>
      <c r="E577" s="88"/>
      <c r="F577" s="88"/>
      <c r="G577" s="873"/>
      <c r="H577" s="88"/>
      <c r="I577" s="88"/>
      <c r="J577" s="873"/>
      <c r="K577" s="88"/>
      <c r="L577" s="88"/>
      <c r="M577" s="873"/>
      <c r="N577" s="97"/>
    </row>
    <row r="578" spans="1:14" s="3" customFormat="1" ht="17.5" customHeight="1">
      <c r="A578" s="48"/>
      <c r="B578" s="48"/>
      <c r="D578" s="88"/>
      <c r="E578" s="88"/>
      <c r="F578" s="88"/>
      <c r="G578" s="873"/>
      <c r="H578" s="88"/>
      <c r="I578" s="88"/>
      <c r="J578" s="873"/>
      <c r="K578" s="88"/>
      <c r="L578" s="88"/>
      <c r="M578" s="873"/>
      <c r="N578" s="97"/>
    </row>
    <row r="579" spans="1:14" s="3" customFormat="1" ht="17.5" customHeight="1">
      <c r="A579" s="48"/>
      <c r="B579" s="48"/>
      <c r="D579" s="88"/>
      <c r="E579" s="88"/>
      <c r="F579" s="88"/>
      <c r="G579" s="873"/>
      <c r="H579" s="88"/>
      <c r="I579" s="88"/>
      <c r="J579" s="873"/>
      <c r="K579" s="88"/>
      <c r="L579" s="88"/>
      <c r="M579" s="873"/>
      <c r="N579" s="97"/>
    </row>
    <row r="580" spans="1:14" s="3" customFormat="1" ht="17.5" customHeight="1">
      <c r="A580" s="48"/>
      <c r="B580" s="48"/>
      <c r="D580" s="88"/>
      <c r="E580" s="88"/>
      <c r="F580" s="88"/>
      <c r="G580" s="873"/>
      <c r="H580" s="88"/>
      <c r="I580" s="88"/>
      <c r="J580" s="873"/>
      <c r="K580" s="88"/>
      <c r="L580" s="88"/>
      <c r="M580" s="873"/>
      <c r="N580" s="97"/>
    </row>
    <row r="581" spans="1:14" s="3" customFormat="1" ht="17.5" customHeight="1">
      <c r="A581" s="48"/>
      <c r="B581" s="48"/>
      <c r="D581" s="88"/>
      <c r="E581" s="88"/>
      <c r="F581" s="88"/>
      <c r="G581" s="873"/>
      <c r="H581" s="88"/>
      <c r="I581" s="88"/>
      <c r="J581" s="873"/>
      <c r="K581" s="88"/>
      <c r="L581" s="88"/>
      <c r="M581" s="873"/>
      <c r="N581" s="97"/>
    </row>
    <row r="582" spans="1:14" s="3" customFormat="1" ht="17.5" customHeight="1">
      <c r="A582" s="48"/>
      <c r="B582" s="48"/>
      <c r="D582" s="88"/>
      <c r="E582" s="88"/>
      <c r="F582" s="88"/>
      <c r="G582" s="873"/>
      <c r="H582" s="88"/>
      <c r="I582" s="88"/>
      <c r="J582" s="873"/>
      <c r="K582" s="88"/>
      <c r="L582" s="88"/>
      <c r="M582" s="873"/>
      <c r="N582" s="97"/>
    </row>
    <row r="583" spans="1:14" s="3" customFormat="1" ht="17.5" customHeight="1">
      <c r="A583" s="48"/>
      <c r="B583" s="48"/>
      <c r="D583" s="88"/>
      <c r="E583" s="88"/>
      <c r="F583" s="88"/>
      <c r="G583" s="873"/>
      <c r="H583" s="88"/>
      <c r="I583" s="88"/>
      <c r="J583" s="873"/>
      <c r="K583" s="88"/>
      <c r="L583" s="88"/>
      <c r="M583" s="873"/>
      <c r="N583" s="97"/>
    </row>
    <row r="584" spans="1:14" s="3" customFormat="1" ht="17.5" customHeight="1">
      <c r="A584" s="48"/>
      <c r="B584" s="48"/>
      <c r="D584" s="88"/>
      <c r="E584" s="88"/>
      <c r="F584" s="88"/>
      <c r="G584" s="873"/>
      <c r="H584" s="88"/>
      <c r="I584" s="88"/>
      <c r="J584" s="873"/>
      <c r="K584" s="88"/>
      <c r="L584" s="88"/>
      <c r="M584" s="873"/>
      <c r="N584" s="97"/>
    </row>
    <row r="585" spans="1:14" s="3" customFormat="1" ht="17.5" customHeight="1">
      <c r="A585" s="48"/>
      <c r="B585" s="48"/>
      <c r="D585" s="88"/>
      <c r="E585" s="88"/>
      <c r="F585" s="88"/>
      <c r="G585" s="873"/>
      <c r="H585" s="88"/>
      <c r="I585" s="88"/>
      <c r="J585" s="873"/>
      <c r="K585" s="88"/>
      <c r="L585" s="88"/>
      <c r="M585" s="873"/>
      <c r="N585" s="97"/>
    </row>
    <row r="586" spans="1:14" s="3" customFormat="1" ht="17.5" customHeight="1">
      <c r="A586" s="48"/>
      <c r="B586" s="48"/>
      <c r="D586" s="88"/>
      <c r="E586" s="88"/>
      <c r="F586" s="88"/>
      <c r="G586" s="873"/>
      <c r="H586" s="88"/>
      <c r="I586" s="88"/>
      <c r="J586" s="873"/>
      <c r="K586" s="88"/>
      <c r="L586" s="88"/>
      <c r="M586" s="873"/>
      <c r="N586" s="97"/>
    </row>
    <row r="587" spans="1:14" s="3" customFormat="1" ht="17.5" customHeight="1">
      <c r="A587" s="48"/>
      <c r="B587" s="48"/>
      <c r="D587" s="88"/>
      <c r="E587" s="88"/>
      <c r="F587" s="88"/>
      <c r="G587" s="873"/>
      <c r="H587" s="88"/>
      <c r="I587" s="88"/>
      <c r="J587" s="873"/>
      <c r="K587" s="88"/>
      <c r="L587" s="88"/>
      <c r="M587" s="873"/>
      <c r="N587" s="97"/>
    </row>
    <row r="588" spans="1:14" s="3" customFormat="1" ht="17.5" customHeight="1">
      <c r="A588" s="48"/>
      <c r="B588" s="48"/>
      <c r="D588" s="88"/>
      <c r="E588" s="88"/>
      <c r="F588" s="88"/>
      <c r="G588" s="873"/>
      <c r="H588" s="88"/>
      <c r="I588" s="88"/>
      <c r="J588" s="873"/>
      <c r="K588" s="88"/>
      <c r="L588" s="88"/>
      <c r="M588" s="873"/>
      <c r="N588" s="97"/>
    </row>
    <row r="589" spans="1:14" s="3" customFormat="1" ht="17.5" customHeight="1">
      <c r="A589" s="48"/>
      <c r="B589" s="48"/>
      <c r="D589" s="88"/>
      <c r="E589" s="88"/>
      <c r="F589" s="88"/>
      <c r="G589" s="873"/>
      <c r="H589" s="88"/>
      <c r="I589" s="88"/>
      <c r="J589" s="873"/>
      <c r="K589" s="88"/>
      <c r="L589" s="88"/>
      <c r="M589" s="873"/>
      <c r="N589" s="97"/>
    </row>
    <row r="590" spans="1:14" s="3" customFormat="1" ht="17.5" customHeight="1">
      <c r="A590" s="48"/>
      <c r="B590" s="48"/>
      <c r="D590" s="88"/>
      <c r="E590" s="88"/>
      <c r="F590" s="88"/>
      <c r="G590" s="873"/>
      <c r="H590" s="88"/>
      <c r="I590" s="88"/>
      <c r="J590" s="873"/>
      <c r="K590" s="88"/>
      <c r="L590" s="88"/>
      <c r="M590" s="873"/>
      <c r="N590" s="97"/>
    </row>
    <row r="591" spans="1:14" s="3" customFormat="1" ht="17.5" customHeight="1">
      <c r="A591" s="48"/>
      <c r="B591" s="48"/>
      <c r="D591" s="88"/>
      <c r="E591" s="88"/>
      <c r="F591" s="88"/>
      <c r="G591" s="873"/>
      <c r="H591" s="88"/>
      <c r="I591" s="88"/>
      <c r="J591" s="873"/>
      <c r="K591" s="88"/>
      <c r="L591" s="88"/>
      <c r="M591" s="873"/>
      <c r="N591" s="97"/>
    </row>
    <row r="592" spans="1:14" s="3" customFormat="1" ht="17.5" customHeight="1">
      <c r="A592" s="48"/>
      <c r="B592" s="48"/>
      <c r="D592" s="88"/>
      <c r="E592" s="88"/>
      <c r="F592" s="88"/>
      <c r="G592" s="873"/>
      <c r="H592" s="88"/>
      <c r="I592" s="88"/>
      <c r="J592" s="873"/>
      <c r="K592" s="88"/>
      <c r="L592" s="88"/>
      <c r="M592" s="873"/>
      <c r="N592" s="97"/>
    </row>
    <row r="593" spans="1:14" s="3" customFormat="1" ht="17.5" customHeight="1">
      <c r="A593" s="48"/>
      <c r="B593" s="48"/>
      <c r="D593" s="88"/>
      <c r="E593" s="88"/>
      <c r="F593" s="88"/>
      <c r="G593" s="873"/>
      <c r="H593" s="88"/>
      <c r="I593" s="88"/>
      <c r="J593" s="873"/>
      <c r="K593" s="88"/>
      <c r="L593" s="88"/>
      <c r="M593" s="873"/>
      <c r="N593" s="97"/>
    </row>
    <row r="594" spans="1:14" s="3" customFormat="1" ht="17.5" customHeight="1">
      <c r="A594" s="48"/>
      <c r="B594" s="48"/>
      <c r="D594" s="88"/>
      <c r="E594" s="88"/>
      <c r="F594" s="88"/>
      <c r="G594" s="873"/>
      <c r="H594" s="88"/>
      <c r="I594" s="88"/>
      <c r="J594" s="873"/>
      <c r="K594" s="88"/>
      <c r="L594" s="88"/>
      <c r="M594" s="873"/>
      <c r="N594" s="97"/>
    </row>
    <row r="595" spans="1:14" s="3" customFormat="1" ht="17.5" customHeight="1">
      <c r="A595" s="48"/>
      <c r="B595" s="48"/>
      <c r="D595" s="88"/>
      <c r="E595" s="88"/>
      <c r="F595" s="88"/>
      <c r="G595" s="873"/>
      <c r="H595" s="88"/>
      <c r="I595" s="88"/>
      <c r="J595" s="873"/>
      <c r="K595" s="88"/>
      <c r="L595" s="88"/>
      <c r="M595" s="873"/>
      <c r="N595" s="97"/>
    </row>
    <row r="596" spans="1:14" s="3" customFormat="1" ht="17.5" customHeight="1">
      <c r="A596" s="48"/>
      <c r="B596" s="48"/>
      <c r="D596" s="88"/>
      <c r="E596" s="88"/>
      <c r="F596" s="88"/>
      <c r="G596" s="873"/>
      <c r="H596" s="88"/>
      <c r="I596" s="88"/>
      <c r="J596" s="873"/>
      <c r="K596" s="88"/>
      <c r="L596" s="88"/>
      <c r="M596" s="873"/>
      <c r="N596" s="97"/>
    </row>
    <row r="597" spans="1:14" s="3" customFormat="1" ht="17.5" customHeight="1">
      <c r="A597" s="48"/>
      <c r="B597" s="48"/>
      <c r="D597" s="88"/>
      <c r="E597" s="88"/>
      <c r="F597" s="88"/>
      <c r="G597" s="873"/>
      <c r="H597" s="88"/>
      <c r="I597" s="88"/>
      <c r="J597" s="873"/>
      <c r="K597" s="88"/>
      <c r="L597" s="88"/>
      <c r="M597" s="873"/>
      <c r="N597" s="97"/>
    </row>
    <row r="598" spans="1:14" s="3" customFormat="1" ht="17.5" customHeight="1">
      <c r="A598" s="48"/>
      <c r="B598" s="48"/>
      <c r="D598" s="88"/>
      <c r="E598" s="88"/>
      <c r="F598" s="88"/>
      <c r="G598" s="873"/>
      <c r="H598" s="88"/>
      <c r="I598" s="88"/>
      <c r="J598" s="873"/>
      <c r="K598" s="88"/>
      <c r="L598" s="88"/>
      <c r="M598" s="873"/>
      <c r="N598" s="97"/>
    </row>
    <row r="599" spans="1:14" s="3" customFormat="1" ht="17.5" customHeight="1">
      <c r="A599" s="48"/>
      <c r="B599" s="48"/>
      <c r="D599" s="88"/>
      <c r="E599" s="88"/>
      <c r="F599" s="88"/>
      <c r="G599" s="873"/>
      <c r="H599" s="88"/>
      <c r="I599" s="88"/>
      <c r="J599" s="873"/>
      <c r="K599" s="88"/>
      <c r="L599" s="88"/>
      <c r="M599" s="873"/>
      <c r="N599" s="97"/>
    </row>
    <row r="600" spans="1:14" s="3" customFormat="1" ht="17.5" customHeight="1">
      <c r="A600" s="48"/>
      <c r="B600" s="48"/>
      <c r="D600" s="88"/>
      <c r="E600" s="88"/>
      <c r="F600" s="88"/>
      <c r="G600" s="873"/>
      <c r="H600" s="88"/>
      <c r="I600" s="88"/>
      <c r="J600" s="873"/>
      <c r="K600" s="88"/>
      <c r="L600" s="88"/>
      <c r="M600" s="873"/>
      <c r="N600" s="97"/>
    </row>
    <row r="601" spans="1:14" s="3" customFormat="1" ht="17.5" customHeight="1">
      <c r="A601" s="48"/>
      <c r="B601" s="48"/>
      <c r="D601" s="88"/>
      <c r="E601" s="88"/>
      <c r="F601" s="88"/>
      <c r="G601" s="873"/>
      <c r="H601" s="88"/>
      <c r="I601" s="88"/>
      <c r="J601" s="873"/>
      <c r="K601" s="88"/>
      <c r="L601" s="88"/>
      <c r="M601" s="873"/>
      <c r="N601" s="97"/>
    </row>
    <row r="602" spans="1:14" s="3" customFormat="1" ht="17.5" customHeight="1">
      <c r="A602" s="48"/>
      <c r="B602" s="48"/>
      <c r="D602" s="88"/>
      <c r="E602" s="88"/>
      <c r="F602" s="88"/>
      <c r="G602" s="873"/>
      <c r="H602" s="88"/>
      <c r="I602" s="88"/>
      <c r="J602" s="873"/>
      <c r="K602" s="88"/>
      <c r="L602" s="88"/>
      <c r="M602" s="873"/>
      <c r="N602" s="97"/>
    </row>
    <row r="603" spans="1:14" s="3" customFormat="1" ht="17.5" customHeight="1">
      <c r="A603" s="48"/>
      <c r="B603" s="48"/>
      <c r="D603" s="88"/>
      <c r="E603" s="88"/>
      <c r="F603" s="88"/>
      <c r="G603" s="873"/>
      <c r="H603" s="88"/>
      <c r="I603" s="88"/>
      <c r="J603" s="873"/>
      <c r="K603" s="88"/>
      <c r="L603" s="88"/>
      <c r="M603" s="873"/>
      <c r="N603" s="97"/>
    </row>
    <row r="604" spans="1:14" s="3" customFormat="1" ht="17.5" customHeight="1">
      <c r="A604" s="48"/>
      <c r="B604" s="48"/>
      <c r="D604" s="88"/>
      <c r="E604" s="88"/>
      <c r="F604" s="88"/>
      <c r="G604" s="873"/>
      <c r="H604" s="88"/>
      <c r="I604" s="88"/>
      <c r="J604" s="873"/>
      <c r="K604" s="88"/>
      <c r="L604" s="88"/>
      <c r="M604" s="873"/>
      <c r="N604" s="97"/>
    </row>
    <row r="605" spans="1:14" s="3" customFormat="1" ht="17.5" customHeight="1">
      <c r="A605" s="48"/>
      <c r="B605" s="48"/>
      <c r="D605" s="88"/>
      <c r="E605" s="88"/>
      <c r="F605" s="88"/>
      <c r="G605" s="873"/>
      <c r="H605" s="88"/>
      <c r="I605" s="88"/>
      <c r="J605" s="873"/>
      <c r="K605" s="88"/>
      <c r="L605" s="88"/>
      <c r="M605" s="873"/>
      <c r="N605" s="97"/>
    </row>
    <row r="606" spans="1:14" s="3" customFormat="1" ht="17.5" customHeight="1">
      <c r="A606" s="48"/>
      <c r="B606" s="48"/>
      <c r="D606" s="88"/>
      <c r="E606" s="88"/>
      <c r="F606" s="88"/>
      <c r="G606" s="873"/>
      <c r="H606" s="88"/>
      <c r="I606" s="88"/>
      <c r="J606" s="873"/>
      <c r="K606" s="88"/>
      <c r="L606" s="88"/>
      <c r="M606" s="873"/>
      <c r="N606" s="97"/>
    </row>
    <row r="607" spans="1:14" s="3" customFormat="1" ht="17.5" customHeight="1">
      <c r="A607" s="48"/>
      <c r="B607" s="48"/>
      <c r="D607" s="88"/>
      <c r="E607" s="88"/>
      <c r="F607" s="88"/>
      <c r="G607" s="873"/>
      <c r="H607" s="88"/>
      <c r="I607" s="88"/>
      <c r="J607" s="873"/>
      <c r="K607" s="88"/>
      <c r="L607" s="88"/>
      <c r="M607" s="873"/>
      <c r="N607" s="97"/>
    </row>
    <row r="608" spans="1:14" s="3" customFormat="1" ht="17.5" customHeight="1">
      <c r="A608" s="48"/>
      <c r="B608" s="48"/>
      <c r="D608" s="88"/>
      <c r="E608" s="88"/>
      <c r="F608" s="88"/>
      <c r="G608" s="873"/>
      <c r="H608" s="88"/>
      <c r="I608" s="88"/>
      <c r="J608" s="873"/>
      <c r="K608" s="88"/>
      <c r="L608" s="88"/>
      <c r="M608" s="873"/>
      <c r="N608" s="97"/>
    </row>
    <row r="609" spans="1:14" s="3" customFormat="1" ht="17.5" customHeight="1">
      <c r="A609" s="48"/>
      <c r="B609" s="48"/>
      <c r="D609" s="88"/>
      <c r="E609" s="88"/>
      <c r="F609" s="88"/>
      <c r="G609" s="873"/>
      <c r="H609" s="88"/>
      <c r="I609" s="88"/>
      <c r="J609" s="873"/>
      <c r="K609" s="88"/>
      <c r="L609" s="88"/>
      <c r="M609" s="873"/>
      <c r="N609" s="97"/>
    </row>
    <row r="610" spans="1:14" s="3" customFormat="1" ht="17.5" customHeight="1">
      <c r="A610" s="48"/>
      <c r="B610" s="48"/>
      <c r="D610" s="88"/>
      <c r="E610" s="88"/>
      <c r="F610" s="88"/>
      <c r="G610" s="873"/>
      <c r="H610" s="88"/>
      <c r="I610" s="88"/>
      <c r="J610" s="873"/>
      <c r="K610" s="88"/>
      <c r="L610" s="88"/>
      <c r="M610" s="873"/>
      <c r="N610" s="97"/>
    </row>
    <row r="611" spans="1:14" s="3" customFormat="1" ht="17.5" customHeight="1">
      <c r="A611" s="48"/>
      <c r="B611" s="48"/>
      <c r="D611" s="88"/>
      <c r="E611" s="88"/>
      <c r="F611" s="88"/>
      <c r="G611" s="873"/>
      <c r="H611" s="88"/>
      <c r="I611" s="88"/>
      <c r="J611" s="873"/>
      <c r="K611" s="88"/>
      <c r="L611" s="88"/>
      <c r="M611" s="873"/>
      <c r="N611" s="97"/>
    </row>
    <row r="612" spans="1:14" s="3" customFormat="1" ht="17.5" customHeight="1">
      <c r="A612" s="48"/>
      <c r="B612" s="48"/>
      <c r="D612" s="88"/>
      <c r="E612" s="88"/>
      <c r="F612" s="88"/>
      <c r="G612" s="873"/>
      <c r="H612" s="88"/>
      <c r="I612" s="88"/>
      <c r="J612" s="873"/>
      <c r="K612" s="88"/>
      <c r="L612" s="88"/>
      <c r="M612" s="873"/>
      <c r="N612" s="97"/>
    </row>
    <row r="613" spans="1:14" s="3" customFormat="1" ht="17.5" customHeight="1">
      <c r="A613" s="48"/>
      <c r="B613" s="48"/>
      <c r="D613" s="88"/>
      <c r="E613" s="88"/>
      <c r="F613" s="88"/>
      <c r="G613" s="873"/>
      <c r="H613" s="88"/>
      <c r="I613" s="88"/>
      <c r="J613" s="873"/>
      <c r="K613" s="88"/>
      <c r="L613" s="88"/>
      <c r="M613" s="873"/>
      <c r="N613" s="97"/>
    </row>
    <row r="614" spans="1:14" s="3" customFormat="1" ht="17.5" customHeight="1">
      <c r="A614" s="48"/>
      <c r="B614" s="48"/>
      <c r="D614" s="88"/>
      <c r="E614" s="88"/>
      <c r="F614" s="88"/>
      <c r="G614" s="873"/>
      <c r="H614" s="88"/>
      <c r="I614" s="88"/>
      <c r="J614" s="873"/>
      <c r="K614" s="88"/>
      <c r="L614" s="88"/>
      <c r="M614" s="873"/>
      <c r="N614" s="97"/>
    </row>
    <row r="615" spans="1:14" s="3" customFormat="1" ht="17.5" customHeight="1">
      <c r="A615" s="48"/>
      <c r="B615" s="48"/>
      <c r="D615" s="88"/>
      <c r="E615" s="88"/>
      <c r="F615" s="88"/>
      <c r="G615" s="873"/>
      <c r="H615" s="88"/>
      <c r="I615" s="88"/>
      <c r="J615" s="873"/>
      <c r="K615" s="88"/>
      <c r="L615" s="88"/>
      <c r="M615" s="873"/>
      <c r="N615" s="97"/>
    </row>
    <row r="616" spans="1:14" s="3" customFormat="1" ht="17.5" customHeight="1">
      <c r="A616" s="48"/>
      <c r="B616" s="48"/>
      <c r="D616" s="88"/>
      <c r="E616" s="88"/>
      <c r="F616" s="88"/>
      <c r="G616" s="873"/>
      <c r="H616" s="88"/>
      <c r="I616" s="88"/>
      <c r="J616" s="873"/>
      <c r="K616" s="88"/>
      <c r="L616" s="88"/>
      <c r="M616" s="873"/>
      <c r="N616" s="97"/>
    </row>
    <row r="617" spans="1:14" s="3" customFormat="1" ht="17.5" customHeight="1">
      <c r="A617" s="48"/>
      <c r="B617" s="48"/>
      <c r="D617" s="88"/>
      <c r="E617" s="88"/>
      <c r="F617" s="88"/>
      <c r="G617" s="873"/>
      <c r="H617" s="88"/>
      <c r="I617" s="88"/>
      <c r="J617" s="873"/>
      <c r="K617" s="88"/>
      <c r="L617" s="88"/>
      <c r="M617" s="873"/>
      <c r="N617" s="97"/>
    </row>
    <row r="618" spans="1:14" s="3" customFormat="1" ht="17.5" customHeight="1">
      <c r="A618" s="48"/>
      <c r="B618" s="48"/>
      <c r="D618" s="88"/>
      <c r="E618" s="88"/>
      <c r="F618" s="88"/>
      <c r="G618" s="873"/>
      <c r="H618" s="88"/>
      <c r="I618" s="88"/>
      <c r="J618" s="873"/>
      <c r="K618" s="88"/>
      <c r="L618" s="88"/>
      <c r="M618" s="873"/>
      <c r="N618" s="97"/>
    </row>
    <row r="619" spans="1:14" s="3" customFormat="1" ht="17.5" customHeight="1">
      <c r="A619" s="48"/>
      <c r="B619" s="48"/>
      <c r="D619" s="88"/>
      <c r="E619" s="88"/>
      <c r="F619" s="88"/>
      <c r="G619" s="873"/>
      <c r="H619" s="88"/>
      <c r="I619" s="88"/>
      <c r="J619" s="873"/>
      <c r="K619" s="88"/>
      <c r="L619" s="88"/>
      <c r="M619" s="873"/>
      <c r="N619" s="97"/>
    </row>
    <row r="620" spans="1:14" s="3" customFormat="1" ht="17.5" customHeight="1">
      <c r="A620" s="48"/>
      <c r="B620" s="48"/>
      <c r="D620" s="88"/>
      <c r="E620" s="88"/>
      <c r="F620" s="88"/>
      <c r="G620" s="873"/>
      <c r="H620" s="88"/>
      <c r="I620" s="88"/>
      <c r="J620" s="873"/>
      <c r="K620" s="88"/>
      <c r="L620" s="88"/>
      <c r="M620" s="873"/>
      <c r="N620" s="97"/>
    </row>
    <row r="621" spans="1:14" s="3" customFormat="1" ht="17.5" customHeight="1">
      <c r="A621" s="48"/>
      <c r="B621" s="48"/>
      <c r="D621" s="88"/>
      <c r="E621" s="88"/>
      <c r="F621" s="88"/>
      <c r="G621" s="873"/>
      <c r="H621" s="88"/>
      <c r="I621" s="88"/>
      <c r="J621" s="873"/>
      <c r="K621" s="88"/>
      <c r="L621" s="88"/>
      <c r="M621" s="873"/>
      <c r="N621" s="97"/>
    </row>
    <row r="622" spans="1:14" s="3" customFormat="1" ht="17.5" customHeight="1">
      <c r="A622" s="48"/>
      <c r="B622" s="48"/>
      <c r="D622" s="88"/>
      <c r="E622" s="88"/>
      <c r="F622" s="88"/>
      <c r="G622" s="873"/>
      <c r="H622" s="88"/>
      <c r="I622" s="88"/>
      <c r="J622" s="873"/>
      <c r="K622" s="88"/>
      <c r="L622" s="88"/>
      <c r="M622" s="873"/>
      <c r="N622" s="97"/>
    </row>
    <row r="623" spans="1:14" s="3" customFormat="1" ht="17.5" customHeight="1">
      <c r="A623" s="48"/>
      <c r="B623" s="48"/>
      <c r="D623" s="88"/>
      <c r="E623" s="88"/>
      <c r="F623" s="88"/>
      <c r="G623" s="873"/>
      <c r="H623" s="88"/>
      <c r="I623" s="88"/>
      <c r="J623" s="873"/>
      <c r="K623" s="88"/>
      <c r="L623" s="88"/>
      <c r="M623" s="873"/>
      <c r="N623" s="97"/>
    </row>
    <row r="624" spans="1:14" s="3" customFormat="1" ht="17.5" customHeight="1">
      <c r="A624" s="48"/>
      <c r="B624" s="48"/>
      <c r="D624" s="88"/>
      <c r="E624" s="88"/>
      <c r="F624" s="88"/>
      <c r="G624" s="873"/>
      <c r="H624" s="88"/>
      <c r="I624" s="88"/>
      <c r="J624" s="873"/>
      <c r="K624" s="88"/>
      <c r="L624" s="88"/>
      <c r="M624" s="873"/>
      <c r="N624" s="97"/>
    </row>
    <row r="625" spans="1:14" s="3" customFormat="1" ht="17.5" customHeight="1">
      <c r="A625" s="48"/>
      <c r="B625" s="48"/>
      <c r="D625" s="88"/>
      <c r="E625" s="88"/>
      <c r="F625" s="88"/>
      <c r="G625" s="873"/>
      <c r="H625" s="88"/>
      <c r="I625" s="88"/>
      <c r="J625" s="873"/>
      <c r="K625" s="88"/>
      <c r="L625" s="88"/>
      <c r="M625" s="873"/>
      <c r="N625" s="97"/>
    </row>
    <row r="626" spans="1:14" s="3" customFormat="1" ht="17.5" customHeight="1">
      <c r="A626" s="48"/>
      <c r="B626" s="48"/>
      <c r="D626" s="88"/>
      <c r="E626" s="88"/>
      <c r="F626" s="88"/>
      <c r="G626" s="873"/>
      <c r="H626" s="88"/>
      <c r="I626" s="88"/>
      <c r="J626" s="873"/>
      <c r="K626" s="88"/>
      <c r="L626" s="88"/>
      <c r="M626" s="873"/>
      <c r="N626" s="97"/>
    </row>
    <row r="627" spans="1:14" s="3" customFormat="1" ht="17.5" customHeight="1">
      <c r="A627" s="48"/>
      <c r="B627" s="48"/>
      <c r="D627" s="88"/>
      <c r="E627" s="88"/>
      <c r="F627" s="88"/>
      <c r="G627" s="873"/>
      <c r="H627" s="88"/>
      <c r="I627" s="88"/>
      <c r="J627" s="873"/>
      <c r="K627" s="88"/>
      <c r="L627" s="88"/>
      <c r="M627" s="873"/>
      <c r="N627" s="97"/>
    </row>
    <row r="628" spans="1:14" s="3" customFormat="1" ht="17.5" customHeight="1">
      <c r="A628" s="48"/>
      <c r="B628" s="48"/>
      <c r="D628" s="88"/>
      <c r="E628" s="88"/>
      <c r="F628" s="88"/>
      <c r="G628" s="873"/>
      <c r="H628" s="88"/>
      <c r="I628" s="88"/>
      <c r="J628" s="873"/>
      <c r="K628" s="88"/>
      <c r="L628" s="88"/>
      <c r="M628" s="873"/>
      <c r="N628" s="97"/>
    </row>
    <row r="629" spans="1:14" s="3" customFormat="1" ht="17.5" customHeight="1">
      <c r="A629" s="48"/>
      <c r="B629" s="48"/>
      <c r="D629" s="88"/>
      <c r="E629" s="88"/>
      <c r="F629" s="88"/>
      <c r="G629" s="873"/>
      <c r="H629" s="88"/>
      <c r="I629" s="88"/>
      <c r="J629" s="873"/>
      <c r="K629" s="88"/>
      <c r="L629" s="88"/>
      <c r="M629" s="873"/>
      <c r="N629" s="97"/>
    </row>
    <row r="630" spans="1:14" s="3" customFormat="1" ht="17.5" customHeight="1">
      <c r="A630" s="48"/>
      <c r="B630" s="48"/>
      <c r="D630" s="88"/>
      <c r="E630" s="88"/>
      <c r="F630" s="88"/>
      <c r="G630" s="873"/>
      <c r="H630" s="88"/>
      <c r="I630" s="88"/>
      <c r="J630" s="873"/>
      <c r="K630" s="88"/>
      <c r="L630" s="88"/>
      <c r="M630" s="873"/>
      <c r="N630" s="97"/>
    </row>
    <row r="631" spans="1:14" s="3" customFormat="1" ht="17.5" customHeight="1">
      <c r="A631" s="48"/>
      <c r="B631" s="48"/>
      <c r="D631" s="88"/>
      <c r="E631" s="88"/>
      <c r="F631" s="88"/>
      <c r="G631" s="873"/>
      <c r="H631" s="88"/>
      <c r="I631" s="88"/>
      <c r="J631" s="873"/>
      <c r="K631" s="88"/>
      <c r="L631" s="88"/>
      <c r="M631" s="873"/>
      <c r="N631" s="97"/>
    </row>
    <row r="632" spans="1:14" s="3" customFormat="1" ht="17.5" customHeight="1">
      <c r="A632" s="48"/>
      <c r="B632" s="48"/>
      <c r="D632" s="88"/>
      <c r="E632" s="88"/>
      <c r="F632" s="88"/>
      <c r="G632" s="873"/>
      <c r="H632" s="88"/>
      <c r="I632" s="88"/>
      <c r="J632" s="873"/>
      <c r="K632" s="88"/>
      <c r="L632" s="88"/>
      <c r="M632" s="873"/>
      <c r="N632" s="97"/>
    </row>
    <row r="633" spans="1:14" s="3" customFormat="1" ht="17.5" customHeight="1">
      <c r="A633" s="48"/>
      <c r="B633" s="48"/>
      <c r="D633" s="88"/>
      <c r="E633" s="88"/>
      <c r="F633" s="88"/>
      <c r="G633" s="873"/>
      <c r="H633" s="88"/>
      <c r="I633" s="88"/>
      <c r="J633" s="873"/>
      <c r="K633" s="88"/>
      <c r="L633" s="88"/>
      <c r="M633" s="873"/>
      <c r="N633" s="97"/>
    </row>
    <row r="634" spans="1:14" s="3" customFormat="1" ht="17.5" customHeight="1">
      <c r="A634" s="48"/>
      <c r="B634" s="48"/>
      <c r="D634" s="88"/>
      <c r="E634" s="88"/>
      <c r="F634" s="88"/>
      <c r="G634" s="873"/>
      <c r="H634" s="88"/>
      <c r="I634" s="88"/>
      <c r="J634" s="873"/>
      <c r="K634" s="88"/>
      <c r="L634" s="88"/>
      <c r="M634" s="873"/>
      <c r="N634" s="97"/>
    </row>
    <row r="635" spans="1:14" s="3" customFormat="1" ht="17.5" customHeight="1">
      <c r="A635" s="48"/>
      <c r="B635" s="48"/>
      <c r="D635" s="88"/>
      <c r="E635" s="88"/>
      <c r="F635" s="88"/>
      <c r="G635" s="873"/>
      <c r="H635" s="88"/>
      <c r="I635" s="88"/>
      <c r="J635" s="873"/>
      <c r="K635" s="88"/>
      <c r="L635" s="88"/>
      <c r="M635" s="873"/>
      <c r="N635" s="97"/>
    </row>
    <row r="636" spans="1:14" s="3" customFormat="1" ht="17.5" customHeight="1">
      <c r="A636" s="48"/>
      <c r="B636" s="48"/>
      <c r="D636" s="88"/>
      <c r="E636" s="88"/>
      <c r="F636" s="88"/>
      <c r="G636" s="873"/>
      <c r="H636" s="88"/>
      <c r="I636" s="88"/>
      <c r="J636" s="873"/>
      <c r="K636" s="88"/>
      <c r="L636" s="88"/>
      <c r="M636" s="873"/>
      <c r="N636" s="97"/>
    </row>
    <row r="637" spans="1:14" s="3" customFormat="1" ht="17.5" customHeight="1">
      <c r="A637" s="48"/>
      <c r="B637" s="48"/>
      <c r="D637" s="88"/>
      <c r="E637" s="88"/>
      <c r="F637" s="88"/>
      <c r="G637" s="873"/>
      <c r="H637" s="88"/>
      <c r="I637" s="88"/>
      <c r="J637" s="873"/>
      <c r="K637" s="88"/>
      <c r="L637" s="88"/>
      <c r="M637" s="873"/>
      <c r="N637" s="97"/>
    </row>
    <row r="638" spans="1:14" s="3" customFormat="1" ht="17.5" customHeight="1">
      <c r="A638" s="48"/>
      <c r="B638" s="48"/>
      <c r="D638" s="88"/>
      <c r="E638" s="88"/>
      <c r="F638" s="88"/>
      <c r="G638" s="873"/>
      <c r="H638" s="88"/>
      <c r="I638" s="88"/>
      <c r="J638" s="873"/>
      <c r="K638" s="88"/>
      <c r="L638" s="88"/>
      <c r="M638" s="873"/>
      <c r="N638" s="97"/>
    </row>
    <row r="639" spans="1:14" s="3" customFormat="1" ht="17.5" customHeight="1">
      <c r="A639" s="48"/>
      <c r="B639" s="48"/>
      <c r="D639" s="88"/>
      <c r="E639" s="88"/>
      <c r="F639" s="88"/>
      <c r="G639" s="873"/>
      <c r="H639" s="88"/>
      <c r="I639" s="88"/>
      <c r="J639" s="873"/>
      <c r="K639" s="88"/>
      <c r="L639" s="88"/>
      <c r="M639" s="873"/>
      <c r="N639" s="97"/>
    </row>
    <row r="640" spans="1:14" s="3" customFormat="1" ht="17.5" customHeight="1">
      <c r="A640" s="48"/>
      <c r="B640" s="48"/>
      <c r="D640" s="88"/>
      <c r="E640" s="88"/>
      <c r="F640" s="88"/>
      <c r="G640" s="873"/>
      <c r="H640" s="88"/>
      <c r="I640" s="88"/>
      <c r="J640" s="873"/>
      <c r="K640" s="88"/>
      <c r="L640" s="88"/>
      <c r="M640" s="873"/>
      <c r="N640" s="97"/>
    </row>
    <row r="641" spans="1:14" s="3" customFormat="1" ht="17.5" customHeight="1">
      <c r="A641" s="48"/>
      <c r="B641" s="48"/>
      <c r="D641" s="88"/>
      <c r="E641" s="88"/>
      <c r="F641" s="88"/>
      <c r="G641" s="873"/>
      <c r="H641" s="88"/>
      <c r="I641" s="88"/>
      <c r="J641" s="873"/>
      <c r="K641" s="88"/>
      <c r="L641" s="88"/>
      <c r="M641" s="873"/>
      <c r="N641" s="97"/>
    </row>
    <row r="642" spans="1:14" s="3" customFormat="1" ht="17.5" customHeight="1">
      <c r="A642" s="48"/>
      <c r="B642" s="48"/>
      <c r="D642" s="88"/>
      <c r="E642" s="88"/>
      <c r="F642" s="88"/>
      <c r="G642" s="873"/>
      <c r="H642" s="88"/>
      <c r="I642" s="88"/>
      <c r="J642" s="873"/>
      <c r="K642" s="88"/>
      <c r="L642" s="88"/>
      <c r="M642" s="873"/>
      <c r="N642" s="97"/>
    </row>
    <row r="643" spans="1:14" s="3" customFormat="1" ht="17.5" customHeight="1">
      <c r="A643" s="48"/>
      <c r="B643" s="48"/>
      <c r="D643" s="88"/>
      <c r="E643" s="88"/>
      <c r="F643" s="88"/>
      <c r="G643" s="873"/>
      <c r="H643" s="88"/>
      <c r="I643" s="88"/>
      <c r="J643" s="873"/>
      <c r="K643" s="88"/>
      <c r="L643" s="88"/>
      <c r="M643" s="873"/>
      <c r="N643" s="97"/>
    </row>
    <row r="644" spans="1:14" s="3" customFormat="1" ht="17.5" customHeight="1">
      <c r="A644" s="48"/>
      <c r="B644" s="48"/>
      <c r="D644" s="88"/>
      <c r="E644" s="88"/>
      <c r="F644" s="88"/>
      <c r="G644" s="873"/>
      <c r="H644" s="88"/>
      <c r="I644" s="88"/>
      <c r="J644" s="873"/>
      <c r="K644" s="88"/>
      <c r="L644" s="88"/>
      <c r="M644" s="873"/>
      <c r="N644" s="97"/>
    </row>
    <row r="645" spans="1:14" s="3" customFormat="1" ht="17.5" customHeight="1">
      <c r="A645" s="48"/>
      <c r="B645" s="48"/>
      <c r="D645" s="88"/>
      <c r="E645" s="88"/>
      <c r="F645" s="88"/>
      <c r="G645" s="873"/>
      <c r="H645" s="88"/>
      <c r="I645" s="88"/>
      <c r="J645" s="873"/>
      <c r="K645" s="88"/>
      <c r="L645" s="88"/>
      <c r="M645" s="873"/>
      <c r="N645" s="97"/>
    </row>
    <row r="646" spans="1:14" s="3" customFormat="1" ht="17.5" customHeight="1">
      <c r="A646" s="48"/>
      <c r="B646" s="48"/>
      <c r="D646" s="88"/>
      <c r="E646" s="88"/>
      <c r="F646" s="88"/>
      <c r="G646" s="873"/>
      <c r="H646" s="88"/>
      <c r="I646" s="88"/>
      <c r="J646" s="873"/>
      <c r="K646" s="88"/>
      <c r="L646" s="88"/>
      <c r="M646" s="873"/>
      <c r="N646" s="97"/>
    </row>
    <row r="647" spans="1:14" s="3" customFormat="1" ht="17.5" customHeight="1">
      <c r="A647" s="48"/>
      <c r="B647" s="48"/>
      <c r="D647" s="88"/>
      <c r="E647" s="88"/>
      <c r="F647" s="88"/>
      <c r="G647" s="873"/>
      <c r="H647" s="88"/>
      <c r="I647" s="88"/>
      <c r="J647" s="873"/>
      <c r="K647" s="88"/>
      <c r="L647" s="88"/>
      <c r="M647" s="873"/>
      <c r="N647" s="97"/>
    </row>
    <row r="648" spans="1:14" s="3" customFormat="1" ht="17.5" customHeight="1">
      <c r="A648" s="48"/>
      <c r="B648" s="48"/>
      <c r="D648" s="88"/>
      <c r="E648" s="88"/>
      <c r="F648" s="88"/>
      <c r="G648" s="873"/>
      <c r="H648" s="88"/>
      <c r="I648" s="88"/>
      <c r="J648" s="873"/>
      <c r="K648" s="88"/>
      <c r="L648" s="88"/>
      <c r="M648" s="873"/>
      <c r="N648" s="97"/>
    </row>
    <row r="649" spans="1:14" s="3" customFormat="1" ht="17.5" customHeight="1">
      <c r="A649" s="48"/>
      <c r="B649" s="48"/>
      <c r="D649" s="88"/>
      <c r="E649" s="88"/>
      <c r="F649" s="88"/>
      <c r="G649" s="873"/>
      <c r="H649" s="88"/>
      <c r="I649" s="88"/>
      <c r="J649" s="873"/>
      <c r="K649" s="88"/>
      <c r="L649" s="88"/>
      <c r="M649" s="873"/>
      <c r="N649" s="97"/>
    </row>
    <row r="650" spans="1:14" s="3" customFormat="1" ht="17.5" customHeight="1">
      <c r="A650" s="48"/>
      <c r="B650" s="48"/>
      <c r="D650" s="88"/>
      <c r="E650" s="88"/>
      <c r="F650" s="88"/>
      <c r="G650" s="873"/>
      <c r="H650" s="88"/>
      <c r="I650" s="88"/>
      <c r="J650" s="873"/>
      <c r="K650" s="88"/>
      <c r="L650" s="88"/>
      <c r="M650" s="873"/>
      <c r="N650" s="97"/>
    </row>
    <row r="651" spans="1:14" s="3" customFormat="1" ht="17.5" customHeight="1">
      <c r="A651" s="48"/>
      <c r="B651" s="48"/>
      <c r="D651" s="88"/>
      <c r="E651" s="88"/>
      <c r="F651" s="88"/>
      <c r="G651" s="873"/>
      <c r="H651" s="88"/>
      <c r="I651" s="88"/>
      <c r="J651" s="873"/>
      <c r="K651" s="88"/>
      <c r="L651" s="88"/>
      <c r="M651" s="873"/>
      <c r="N651" s="97"/>
    </row>
    <row r="652" spans="1:14" s="3" customFormat="1" ht="17.5" customHeight="1">
      <c r="A652" s="48"/>
      <c r="B652" s="48"/>
      <c r="D652" s="88"/>
      <c r="E652" s="88"/>
      <c r="F652" s="88"/>
      <c r="G652" s="873"/>
      <c r="H652" s="88"/>
      <c r="I652" s="88"/>
      <c r="J652" s="873"/>
      <c r="K652" s="88"/>
      <c r="L652" s="88"/>
      <c r="M652" s="873"/>
      <c r="N652" s="97"/>
    </row>
    <row r="653" spans="1:14" s="3" customFormat="1" ht="17.5" customHeight="1">
      <c r="A653" s="48"/>
      <c r="B653" s="48"/>
      <c r="D653" s="88"/>
      <c r="E653" s="88"/>
      <c r="F653" s="88"/>
      <c r="G653" s="873"/>
      <c r="H653" s="88"/>
      <c r="I653" s="88"/>
      <c r="J653" s="873"/>
      <c r="K653" s="88"/>
      <c r="L653" s="88"/>
      <c r="M653" s="873"/>
      <c r="N653" s="97"/>
    </row>
    <row r="654" spans="1:14" s="3" customFormat="1" ht="17.5" customHeight="1">
      <c r="A654" s="48"/>
      <c r="B654" s="48"/>
      <c r="D654" s="88"/>
      <c r="E654" s="88"/>
      <c r="F654" s="88"/>
      <c r="G654" s="873"/>
      <c r="H654" s="88"/>
      <c r="I654" s="88"/>
      <c r="J654" s="873"/>
      <c r="K654" s="88"/>
      <c r="L654" s="88"/>
      <c r="M654" s="873"/>
      <c r="N654" s="97"/>
    </row>
    <row r="655" spans="1:14" s="3" customFormat="1" ht="17.5" customHeight="1">
      <c r="A655" s="48"/>
      <c r="B655" s="48"/>
      <c r="D655" s="88"/>
      <c r="E655" s="88"/>
      <c r="F655" s="88"/>
      <c r="G655" s="873"/>
      <c r="H655" s="88"/>
      <c r="I655" s="88"/>
      <c r="J655" s="873"/>
      <c r="K655" s="88"/>
      <c r="L655" s="88"/>
      <c r="M655" s="873"/>
      <c r="N655" s="97"/>
    </row>
    <row r="656" spans="1:14" s="3" customFormat="1" ht="17.5" customHeight="1">
      <c r="A656" s="48"/>
      <c r="B656" s="48"/>
      <c r="D656" s="88"/>
      <c r="E656" s="88"/>
      <c r="F656" s="88"/>
      <c r="G656" s="873"/>
      <c r="H656" s="88"/>
      <c r="I656" s="88"/>
      <c r="J656" s="873"/>
      <c r="K656" s="88"/>
      <c r="L656" s="88"/>
      <c r="M656" s="873"/>
      <c r="N656" s="97"/>
    </row>
    <row r="657" spans="1:14" s="3" customFormat="1" ht="17.5" customHeight="1">
      <c r="A657" s="48"/>
      <c r="B657" s="48"/>
      <c r="D657" s="88"/>
      <c r="E657" s="88"/>
      <c r="F657" s="88"/>
      <c r="G657" s="873"/>
      <c r="H657" s="88"/>
      <c r="I657" s="88"/>
      <c r="J657" s="873"/>
      <c r="K657" s="88"/>
      <c r="L657" s="88"/>
      <c r="M657" s="873"/>
      <c r="N657" s="97"/>
    </row>
    <row r="658" spans="1:14" s="3" customFormat="1" ht="17.5" customHeight="1">
      <c r="A658" s="48"/>
      <c r="B658" s="48"/>
      <c r="D658" s="88"/>
      <c r="E658" s="88"/>
      <c r="F658" s="88"/>
      <c r="G658" s="873"/>
      <c r="H658" s="88"/>
      <c r="I658" s="88"/>
      <c r="J658" s="873"/>
      <c r="K658" s="88"/>
      <c r="L658" s="88"/>
      <c r="M658" s="873"/>
      <c r="N658" s="97"/>
    </row>
    <row r="659" spans="1:14" s="3" customFormat="1" ht="17.5" customHeight="1">
      <c r="A659" s="48"/>
      <c r="B659" s="48"/>
      <c r="D659" s="88"/>
      <c r="E659" s="88"/>
      <c r="F659" s="88"/>
      <c r="G659" s="873"/>
      <c r="H659" s="88"/>
      <c r="I659" s="88"/>
      <c r="J659" s="873"/>
      <c r="K659" s="88"/>
      <c r="L659" s="88"/>
      <c r="M659" s="873"/>
      <c r="N659" s="97"/>
    </row>
    <row r="660" spans="1:14" s="3" customFormat="1" ht="17.5" customHeight="1">
      <c r="A660" s="48"/>
      <c r="B660" s="48"/>
      <c r="D660" s="88"/>
      <c r="E660" s="88"/>
      <c r="F660" s="88"/>
      <c r="G660" s="873"/>
      <c r="H660" s="88"/>
      <c r="I660" s="88"/>
      <c r="J660" s="873"/>
      <c r="K660" s="88"/>
      <c r="L660" s="88"/>
      <c r="M660" s="873"/>
      <c r="N660" s="97"/>
    </row>
    <row r="661" spans="1:14" s="3" customFormat="1" ht="17.5" customHeight="1">
      <c r="A661" s="48"/>
      <c r="B661" s="48"/>
      <c r="D661" s="88"/>
      <c r="E661" s="88"/>
      <c r="F661" s="88"/>
      <c r="G661" s="873"/>
      <c r="H661" s="88"/>
      <c r="I661" s="88"/>
      <c r="J661" s="873"/>
      <c r="K661" s="88"/>
      <c r="L661" s="88"/>
      <c r="M661" s="873"/>
      <c r="N661" s="97"/>
    </row>
    <row r="662" spans="1:14" s="3" customFormat="1" ht="17.5" customHeight="1">
      <c r="A662" s="48"/>
      <c r="B662" s="48"/>
      <c r="D662" s="88"/>
      <c r="E662" s="88"/>
      <c r="F662" s="88"/>
      <c r="G662" s="873"/>
      <c r="H662" s="88"/>
      <c r="I662" s="88"/>
      <c r="J662" s="873"/>
      <c r="K662" s="88"/>
      <c r="L662" s="88"/>
      <c r="M662" s="873"/>
      <c r="N662" s="97"/>
    </row>
    <row r="663" spans="1:14" s="3" customFormat="1" ht="17.5" customHeight="1">
      <c r="A663" s="48"/>
      <c r="B663" s="48"/>
      <c r="D663" s="88"/>
      <c r="E663" s="88"/>
      <c r="F663" s="88"/>
      <c r="G663" s="873"/>
      <c r="H663" s="88"/>
      <c r="I663" s="88"/>
      <c r="J663" s="873"/>
      <c r="K663" s="88"/>
      <c r="L663" s="88"/>
      <c r="M663" s="873"/>
      <c r="N663" s="97"/>
    </row>
    <row r="664" spans="1:14" s="3" customFormat="1" ht="17.5" customHeight="1">
      <c r="A664" s="48"/>
      <c r="B664" s="48"/>
      <c r="D664" s="88"/>
      <c r="E664" s="88"/>
      <c r="F664" s="88"/>
      <c r="G664" s="873"/>
      <c r="H664" s="88"/>
      <c r="I664" s="88"/>
      <c r="J664" s="873"/>
      <c r="K664" s="88"/>
      <c r="L664" s="88"/>
      <c r="M664" s="873"/>
      <c r="N664" s="97"/>
    </row>
    <row r="665" spans="1:14" s="3" customFormat="1" ht="17.5" customHeight="1">
      <c r="A665" s="48"/>
      <c r="B665" s="48"/>
      <c r="D665" s="88"/>
      <c r="E665" s="88"/>
      <c r="F665" s="88"/>
      <c r="G665" s="873"/>
      <c r="H665" s="88"/>
      <c r="I665" s="88"/>
      <c r="J665" s="873"/>
      <c r="K665" s="88"/>
      <c r="L665" s="88"/>
      <c r="M665" s="873"/>
      <c r="N665" s="97"/>
    </row>
    <row r="666" spans="1:14" s="3" customFormat="1" ht="17.5" customHeight="1">
      <c r="A666" s="48"/>
      <c r="B666" s="48"/>
      <c r="D666" s="88"/>
      <c r="E666" s="88"/>
      <c r="F666" s="88"/>
      <c r="G666" s="873"/>
      <c r="H666" s="88"/>
      <c r="I666" s="88"/>
      <c r="J666" s="873"/>
      <c r="K666" s="88"/>
      <c r="L666" s="88"/>
      <c r="M666" s="873"/>
      <c r="N666" s="97"/>
    </row>
    <row r="667" spans="1:14" s="3" customFormat="1" ht="17.5" customHeight="1">
      <c r="A667" s="48"/>
      <c r="B667" s="48"/>
      <c r="D667" s="88"/>
      <c r="E667" s="88"/>
      <c r="F667" s="88"/>
      <c r="G667" s="873"/>
      <c r="H667" s="88"/>
      <c r="I667" s="88"/>
      <c r="J667" s="873"/>
      <c r="K667" s="88"/>
      <c r="L667" s="88"/>
      <c r="M667" s="873"/>
      <c r="N667" s="97"/>
    </row>
    <row r="668" spans="1:14" s="3" customFormat="1" ht="17.5" customHeight="1">
      <c r="A668" s="48"/>
      <c r="B668" s="48"/>
      <c r="D668" s="88"/>
      <c r="E668" s="88"/>
      <c r="F668" s="88"/>
      <c r="G668" s="873"/>
      <c r="H668" s="88"/>
      <c r="I668" s="88"/>
      <c r="J668" s="873"/>
      <c r="K668" s="88"/>
      <c r="L668" s="88"/>
      <c r="M668" s="873"/>
      <c r="N668" s="97"/>
    </row>
    <row r="669" spans="1:14" s="3" customFormat="1" ht="17.5" customHeight="1">
      <c r="A669" s="48"/>
      <c r="B669" s="48"/>
      <c r="D669" s="88"/>
      <c r="E669" s="88"/>
      <c r="F669" s="88"/>
      <c r="G669" s="873"/>
      <c r="H669" s="88"/>
      <c r="I669" s="88"/>
      <c r="J669" s="873"/>
      <c r="K669" s="88"/>
      <c r="L669" s="88"/>
      <c r="M669" s="873"/>
      <c r="N669" s="97"/>
    </row>
    <row r="670" spans="1:14" s="3" customFormat="1" ht="17.5" customHeight="1">
      <c r="A670" s="48"/>
      <c r="B670" s="48"/>
      <c r="D670" s="88"/>
      <c r="E670" s="88"/>
      <c r="F670" s="88"/>
      <c r="G670" s="873"/>
      <c r="H670" s="88"/>
      <c r="I670" s="88"/>
      <c r="J670" s="873"/>
      <c r="K670" s="88"/>
      <c r="L670" s="88"/>
      <c r="M670" s="873"/>
      <c r="N670" s="97"/>
    </row>
    <row r="671" spans="1:14" s="3" customFormat="1" ht="17.5" customHeight="1">
      <c r="A671" s="48"/>
      <c r="B671" s="48"/>
      <c r="D671" s="88"/>
      <c r="E671" s="88"/>
      <c r="F671" s="88"/>
      <c r="G671" s="873"/>
      <c r="H671" s="88"/>
      <c r="I671" s="88"/>
      <c r="J671" s="873"/>
      <c r="K671" s="88"/>
      <c r="L671" s="88"/>
      <c r="M671" s="873"/>
      <c r="N671" s="97"/>
    </row>
    <row r="672" spans="1:14" s="3" customFormat="1" ht="17.5" customHeight="1">
      <c r="A672" s="48"/>
      <c r="B672" s="48"/>
      <c r="D672" s="88"/>
      <c r="E672" s="88"/>
      <c r="F672" s="88"/>
      <c r="G672" s="873"/>
      <c r="H672" s="88"/>
      <c r="I672" s="88"/>
      <c r="J672" s="873"/>
      <c r="K672" s="88"/>
      <c r="L672" s="88"/>
      <c r="M672" s="873"/>
      <c r="N672" s="97"/>
    </row>
    <row r="673" spans="1:14" s="3" customFormat="1" ht="17.5" customHeight="1">
      <c r="A673" s="48"/>
      <c r="B673" s="48"/>
      <c r="D673" s="88"/>
      <c r="E673" s="88"/>
      <c r="F673" s="88"/>
      <c r="G673" s="873"/>
      <c r="H673" s="88"/>
      <c r="I673" s="88"/>
      <c r="J673" s="873"/>
      <c r="K673" s="88"/>
      <c r="L673" s="88"/>
      <c r="M673" s="873"/>
      <c r="N673" s="97"/>
    </row>
    <row r="674" spans="1:14" s="3" customFormat="1" ht="17.5" customHeight="1">
      <c r="A674" s="48"/>
      <c r="B674" s="48"/>
      <c r="D674" s="88"/>
      <c r="E674" s="88"/>
      <c r="F674" s="88"/>
      <c r="G674" s="873"/>
      <c r="H674" s="88"/>
      <c r="I674" s="88"/>
      <c r="J674" s="873"/>
      <c r="K674" s="88"/>
      <c r="L674" s="88"/>
      <c r="M674" s="873"/>
      <c r="N674" s="97"/>
    </row>
    <row r="675" spans="1:14" s="3" customFormat="1" ht="17.5" customHeight="1">
      <c r="A675" s="48"/>
      <c r="B675" s="48"/>
      <c r="D675" s="88"/>
      <c r="E675" s="88"/>
      <c r="F675" s="88"/>
      <c r="G675" s="873"/>
      <c r="H675" s="88"/>
      <c r="I675" s="88"/>
      <c r="J675" s="873"/>
      <c r="K675" s="88"/>
      <c r="L675" s="88"/>
      <c r="M675" s="873"/>
      <c r="N675" s="97"/>
    </row>
    <row r="676" spans="1:14" s="3" customFormat="1" ht="17.5" customHeight="1">
      <c r="A676" s="48"/>
      <c r="B676" s="48"/>
      <c r="D676" s="88"/>
      <c r="E676" s="88"/>
      <c r="F676" s="88"/>
      <c r="G676" s="873"/>
      <c r="H676" s="88"/>
      <c r="I676" s="88"/>
      <c r="J676" s="873"/>
      <c r="K676" s="88"/>
      <c r="L676" s="88"/>
      <c r="M676" s="873"/>
      <c r="N676" s="97"/>
    </row>
    <row r="677" spans="1:14" s="3" customFormat="1" ht="17.5" customHeight="1">
      <c r="A677" s="48"/>
      <c r="B677" s="48"/>
      <c r="D677" s="88"/>
      <c r="E677" s="88"/>
      <c r="F677" s="88"/>
      <c r="G677" s="873"/>
      <c r="H677" s="88"/>
      <c r="I677" s="88"/>
      <c r="J677" s="873"/>
      <c r="K677" s="88"/>
      <c r="L677" s="88"/>
      <c r="M677" s="873"/>
      <c r="N677" s="97"/>
    </row>
    <row r="678" spans="1:14" s="3" customFormat="1" ht="17.5" customHeight="1">
      <c r="A678" s="48"/>
      <c r="B678" s="48"/>
      <c r="D678" s="88"/>
      <c r="E678" s="88"/>
      <c r="F678" s="88"/>
      <c r="G678" s="873"/>
      <c r="H678" s="88"/>
      <c r="I678" s="88"/>
      <c r="J678" s="873"/>
      <c r="K678" s="88"/>
      <c r="L678" s="88"/>
      <c r="M678" s="873"/>
      <c r="N678" s="97"/>
    </row>
    <row r="679" spans="1:14" s="3" customFormat="1" ht="17.5" customHeight="1">
      <c r="A679" s="48"/>
      <c r="B679" s="48"/>
      <c r="D679" s="88"/>
      <c r="E679" s="88"/>
      <c r="F679" s="88"/>
      <c r="G679" s="873"/>
      <c r="H679" s="88"/>
      <c r="I679" s="88"/>
      <c r="J679" s="873"/>
      <c r="K679" s="88"/>
      <c r="L679" s="88"/>
      <c r="M679" s="873"/>
      <c r="N679" s="97"/>
    </row>
    <row r="680" spans="1:14" s="3" customFormat="1" ht="17.5" customHeight="1">
      <c r="A680" s="48"/>
      <c r="B680" s="48"/>
      <c r="D680" s="88"/>
      <c r="E680" s="88"/>
      <c r="F680" s="88"/>
      <c r="G680" s="873"/>
      <c r="H680" s="88"/>
      <c r="I680" s="88"/>
      <c r="J680" s="873"/>
      <c r="K680" s="88"/>
      <c r="L680" s="88"/>
      <c r="M680" s="873"/>
      <c r="N680" s="97"/>
    </row>
    <row r="681" spans="1:14" s="3" customFormat="1" ht="17.5" customHeight="1">
      <c r="A681" s="48"/>
      <c r="B681" s="48"/>
      <c r="D681" s="88"/>
      <c r="E681" s="88"/>
      <c r="F681" s="88"/>
      <c r="G681" s="873"/>
      <c r="H681" s="88"/>
      <c r="I681" s="88"/>
      <c r="J681" s="873"/>
      <c r="K681" s="88"/>
      <c r="L681" s="88"/>
      <c r="M681" s="873"/>
      <c r="N681" s="97"/>
    </row>
    <row r="682" spans="1:14" s="3" customFormat="1" ht="17.5" customHeight="1">
      <c r="A682" s="48"/>
      <c r="B682" s="48"/>
      <c r="D682" s="88"/>
      <c r="E682" s="88"/>
      <c r="F682" s="88"/>
      <c r="G682" s="873"/>
      <c r="H682" s="88"/>
      <c r="I682" s="88"/>
      <c r="J682" s="873"/>
      <c r="K682" s="88"/>
      <c r="L682" s="88"/>
      <c r="M682" s="873"/>
      <c r="N682" s="97"/>
    </row>
    <row r="683" spans="1:14" s="3" customFormat="1" ht="17.5" customHeight="1">
      <c r="A683" s="48"/>
      <c r="B683" s="48"/>
      <c r="D683" s="88"/>
      <c r="E683" s="88"/>
      <c r="F683" s="88"/>
      <c r="G683" s="873"/>
      <c r="H683" s="88"/>
      <c r="I683" s="88"/>
      <c r="J683" s="873"/>
      <c r="K683" s="88"/>
      <c r="L683" s="88"/>
      <c r="M683" s="873"/>
      <c r="N683" s="97"/>
    </row>
    <row r="684" spans="1:14" s="3" customFormat="1" ht="17.5" customHeight="1">
      <c r="A684" s="48"/>
      <c r="B684" s="48"/>
      <c r="D684" s="88"/>
      <c r="E684" s="88"/>
      <c r="F684" s="88"/>
      <c r="G684" s="873"/>
      <c r="H684" s="88"/>
      <c r="I684" s="88"/>
      <c r="J684" s="873"/>
      <c r="K684" s="88"/>
      <c r="L684" s="88"/>
      <c r="M684" s="873"/>
      <c r="N684" s="97"/>
    </row>
    <row r="685" spans="1:14" s="3" customFormat="1" ht="17.5" customHeight="1">
      <c r="A685" s="48"/>
      <c r="B685" s="48"/>
      <c r="D685" s="88"/>
      <c r="E685" s="88"/>
      <c r="F685" s="88"/>
      <c r="G685" s="873"/>
      <c r="H685" s="88"/>
      <c r="I685" s="88"/>
      <c r="J685" s="873"/>
      <c r="K685" s="88"/>
      <c r="L685" s="88"/>
      <c r="M685" s="873"/>
      <c r="N685" s="97"/>
    </row>
    <row r="686" spans="1:14" s="3" customFormat="1" ht="17.5" customHeight="1">
      <c r="A686" s="48"/>
      <c r="B686" s="48"/>
      <c r="D686" s="88"/>
      <c r="E686" s="88"/>
      <c r="F686" s="88"/>
      <c r="G686" s="873"/>
      <c r="H686" s="88"/>
      <c r="I686" s="88"/>
      <c r="J686" s="873"/>
      <c r="K686" s="88"/>
      <c r="L686" s="88"/>
      <c r="M686" s="873"/>
      <c r="N686" s="97"/>
    </row>
    <row r="687" spans="1:14" s="3" customFormat="1" ht="17.5" customHeight="1">
      <c r="A687" s="48"/>
      <c r="B687" s="48"/>
      <c r="D687" s="88"/>
      <c r="E687" s="88"/>
      <c r="F687" s="88"/>
      <c r="G687" s="873"/>
      <c r="H687" s="88"/>
      <c r="I687" s="88"/>
      <c r="J687" s="873"/>
      <c r="K687" s="88"/>
      <c r="L687" s="88"/>
      <c r="M687" s="873"/>
      <c r="N687" s="97"/>
    </row>
    <row r="688" spans="1:14" s="3" customFormat="1" ht="17.5" customHeight="1">
      <c r="A688" s="48"/>
      <c r="B688" s="48"/>
      <c r="D688" s="88"/>
      <c r="E688" s="88"/>
      <c r="F688" s="88"/>
      <c r="G688" s="873"/>
      <c r="H688" s="88"/>
      <c r="I688" s="88"/>
      <c r="J688" s="873"/>
      <c r="K688" s="88"/>
      <c r="L688" s="88"/>
      <c r="M688" s="873"/>
      <c r="N688" s="97"/>
    </row>
    <row r="689" spans="1:14" s="3" customFormat="1" ht="17.5" customHeight="1">
      <c r="A689" s="48"/>
      <c r="B689" s="48"/>
      <c r="D689" s="88"/>
      <c r="E689" s="88"/>
      <c r="F689" s="88"/>
      <c r="G689" s="873"/>
      <c r="H689" s="88"/>
      <c r="I689" s="88"/>
      <c r="J689" s="873"/>
      <c r="K689" s="88"/>
      <c r="L689" s="88"/>
      <c r="M689" s="873"/>
      <c r="N689" s="97"/>
    </row>
    <row r="690" spans="1:14" s="3" customFormat="1" ht="17.5" customHeight="1">
      <c r="A690" s="48"/>
      <c r="B690" s="48"/>
      <c r="D690" s="88"/>
      <c r="E690" s="88"/>
      <c r="F690" s="88"/>
      <c r="G690" s="873"/>
      <c r="H690" s="88"/>
      <c r="I690" s="88"/>
      <c r="J690" s="873"/>
      <c r="K690" s="88"/>
      <c r="L690" s="88"/>
      <c r="M690" s="873"/>
      <c r="N690" s="97"/>
    </row>
    <row r="691" spans="1:14" s="3" customFormat="1" ht="17.5" customHeight="1">
      <c r="A691" s="48"/>
      <c r="B691" s="48"/>
      <c r="D691" s="88"/>
      <c r="E691" s="88"/>
      <c r="F691" s="88"/>
      <c r="G691" s="873"/>
      <c r="H691" s="88"/>
      <c r="I691" s="88"/>
      <c r="J691" s="873"/>
      <c r="K691" s="88"/>
      <c r="L691" s="88"/>
      <c r="M691" s="873"/>
      <c r="N691" s="97"/>
    </row>
    <row r="692" spans="1:14" s="3" customFormat="1" ht="17.5" customHeight="1">
      <c r="A692" s="48"/>
      <c r="B692" s="48"/>
      <c r="D692" s="88"/>
      <c r="E692" s="88"/>
      <c r="F692" s="88"/>
      <c r="G692" s="873"/>
      <c r="H692" s="88"/>
      <c r="I692" s="88"/>
      <c r="J692" s="873"/>
      <c r="K692" s="88"/>
      <c r="L692" s="88"/>
      <c r="M692" s="873"/>
      <c r="N692" s="97"/>
    </row>
    <row r="693" spans="1:14" s="3" customFormat="1" ht="17.5" customHeight="1">
      <c r="A693" s="48"/>
      <c r="B693" s="48"/>
      <c r="D693" s="88"/>
      <c r="E693" s="88"/>
      <c r="F693" s="88"/>
      <c r="G693" s="873"/>
      <c r="H693" s="88"/>
      <c r="I693" s="88"/>
      <c r="J693" s="873"/>
      <c r="K693" s="88"/>
      <c r="L693" s="88"/>
      <c r="M693" s="873"/>
      <c r="N693" s="97"/>
    </row>
    <row r="694" spans="1:14" s="3" customFormat="1" ht="17.5" customHeight="1">
      <c r="A694" s="48"/>
      <c r="B694" s="48"/>
      <c r="D694" s="88"/>
      <c r="E694" s="88"/>
      <c r="F694" s="88"/>
      <c r="G694" s="873"/>
      <c r="H694" s="88"/>
      <c r="I694" s="88"/>
      <c r="J694" s="873"/>
      <c r="K694" s="88"/>
      <c r="L694" s="88"/>
      <c r="M694" s="873"/>
      <c r="N694" s="97"/>
    </row>
    <row r="695" spans="1:14" s="3" customFormat="1" ht="17.5" customHeight="1">
      <c r="A695" s="48"/>
      <c r="B695" s="48"/>
      <c r="D695" s="88"/>
      <c r="E695" s="88"/>
      <c r="F695" s="88"/>
      <c r="G695" s="873"/>
      <c r="H695" s="88"/>
      <c r="I695" s="88"/>
      <c r="J695" s="873"/>
      <c r="K695" s="88"/>
      <c r="L695" s="88"/>
      <c r="M695" s="873"/>
      <c r="N695" s="97"/>
    </row>
    <row r="696" spans="1:14" s="3" customFormat="1" ht="17.5" customHeight="1">
      <c r="A696" s="48"/>
      <c r="B696" s="48"/>
      <c r="D696" s="88"/>
      <c r="E696" s="88"/>
      <c r="F696" s="88"/>
      <c r="G696" s="873"/>
      <c r="H696" s="88"/>
      <c r="I696" s="88"/>
      <c r="J696" s="873"/>
      <c r="K696" s="88"/>
      <c r="L696" s="88"/>
      <c r="M696" s="873"/>
      <c r="N696" s="97"/>
    </row>
    <row r="697" spans="1:14" s="3" customFormat="1" ht="17.5" customHeight="1">
      <c r="A697" s="48"/>
      <c r="B697" s="48"/>
      <c r="D697" s="88"/>
      <c r="E697" s="88"/>
      <c r="F697" s="88"/>
      <c r="G697" s="873"/>
      <c r="H697" s="88"/>
      <c r="I697" s="88"/>
      <c r="J697" s="873"/>
      <c r="K697" s="88"/>
      <c r="L697" s="88"/>
      <c r="M697" s="873"/>
      <c r="N697" s="97"/>
    </row>
    <row r="698" spans="1:14" s="3" customFormat="1" ht="17.5" customHeight="1">
      <c r="A698" s="48"/>
      <c r="B698" s="48"/>
      <c r="D698" s="88"/>
      <c r="E698" s="88"/>
      <c r="F698" s="88"/>
      <c r="G698" s="873"/>
      <c r="H698" s="88"/>
      <c r="I698" s="88"/>
      <c r="J698" s="873"/>
      <c r="K698" s="88"/>
      <c r="L698" s="88"/>
      <c r="M698" s="873"/>
      <c r="N698" s="97"/>
    </row>
    <row r="699" spans="1:14" s="3" customFormat="1" ht="17.5" customHeight="1">
      <c r="A699" s="48"/>
      <c r="B699" s="48"/>
      <c r="D699" s="88"/>
      <c r="E699" s="88"/>
      <c r="F699" s="88"/>
      <c r="G699" s="873"/>
      <c r="H699" s="88"/>
      <c r="I699" s="88"/>
      <c r="J699" s="873"/>
      <c r="K699" s="88"/>
      <c r="L699" s="88"/>
      <c r="M699" s="873"/>
      <c r="N699" s="97"/>
    </row>
    <row r="700" spans="1:14" s="3" customFormat="1" ht="17.5" customHeight="1">
      <c r="A700" s="48"/>
      <c r="B700" s="48"/>
      <c r="D700" s="88"/>
      <c r="E700" s="88"/>
      <c r="F700" s="88"/>
      <c r="G700" s="873"/>
      <c r="H700" s="88"/>
      <c r="I700" s="88"/>
      <c r="J700" s="873"/>
      <c r="K700" s="88"/>
      <c r="L700" s="88"/>
      <c r="M700" s="873"/>
      <c r="N700" s="97"/>
    </row>
    <row r="701" spans="1:14" s="3" customFormat="1" ht="17.5" customHeight="1">
      <c r="A701" s="48"/>
      <c r="B701" s="48"/>
      <c r="D701" s="88"/>
      <c r="E701" s="88"/>
      <c r="F701" s="88"/>
      <c r="G701" s="873"/>
      <c r="H701" s="88"/>
      <c r="I701" s="88"/>
      <c r="J701" s="873"/>
      <c r="K701" s="88"/>
      <c r="L701" s="88"/>
      <c r="M701" s="873"/>
      <c r="N701" s="97"/>
    </row>
    <row r="702" spans="1:14" s="3" customFormat="1" ht="17.5" customHeight="1">
      <c r="A702" s="48"/>
      <c r="B702" s="48"/>
      <c r="D702" s="88"/>
      <c r="E702" s="88"/>
      <c r="F702" s="88"/>
      <c r="G702" s="873"/>
      <c r="H702" s="88"/>
      <c r="I702" s="88"/>
      <c r="J702" s="873"/>
      <c r="K702" s="88"/>
      <c r="L702" s="88"/>
      <c r="M702" s="873"/>
      <c r="N702" s="97"/>
    </row>
    <row r="703" spans="1:14" s="3" customFormat="1" ht="17.5" customHeight="1">
      <c r="A703" s="48"/>
      <c r="B703" s="48"/>
      <c r="D703" s="88"/>
      <c r="E703" s="88"/>
      <c r="F703" s="88"/>
      <c r="G703" s="873"/>
      <c r="H703" s="88"/>
      <c r="I703" s="88"/>
      <c r="J703" s="873"/>
      <c r="K703" s="88"/>
      <c r="L703" s="88"/>
      <c r="M703" s="873"/>
      <c r="N703" s="97"/>
    </row>
    <row r="704" spans="1:14" s="3" customFormat="1" ht="17.5" customHeight="1">
      <c r="A704" s="48"/>
      <c r="B704" s="48"/>
      <c r="D704" s="88"/>
      <c r="E704" s="88"/>
      <c r="F704" s="88"/>
      <c r="G704" s="873"/>
      <c r="H704" s="88"/>
      <c r="I704" s="88"/>
      <c r="J704" s="873"/>
      <c r="K704" s="88"/>
      <c r="L704" s="88"/>
      <c r="M704" s="873"/>
      <c r="N704" s="97"/>
    </row>
    <row r="705" spans="1:14" s="3" customFormat="1" ht="17.5" customHeight="1">
      <c r="A705" s="48"/>
      <c r="B705" s="48"/>
      <c r="D705" s="88"/>
      <c r="E705" s="88"/>
      <c r="F705" s="88"/>
      <c r="G705" s="873"/>
      <c r="H705" s="88"/>
      <c r="I705" s="88"/>
      <c r="J705" s="873"/>
      <c r="K705" s="88"/>
      <c r="L705" s="88"/>
      <c r="M705" s="873"/>
      <c r="N705" s="97"/>
    </row>
    <row r="706" spans="1:14" s="3" customFormat="1" ht="17.5" customHeight="1">
      <c r="A706" s="48"/>
      <c r="B706" s="48"/>
      <c r="D706" s="88"/>
      <c r="E706" s="88"/>
      <c r="F706" s="88"/>
      <c r="G706" s="873"/>
      <c r="H706" s="88"/>
      <c r="I706" s="88"/>
      <c r="J706" s="873"/>
      <c r="K706" s="88"/>
      <c r="L706" s="88"/>
      <c r="M706" s="873"/>
      <c r="N706" s="97"/>
    </row>
    <row r="707" spans="1:14" s="3" customFormat="1" ht="17.5" customHeight="1">
      <c r="A707" s="48"/>
      <c r="B707" s="48"/>
      <c r="D707" s="88"/>
      <c r="E707" s="88"/>
      <c r="F707" s="88"/>
      <c r="G707" s="873"/>
      <c r="H707" s="88"/>
      <c r="I707" s="88"/>
      <c r="J707" s="873"/>
      <c r="K707" s="88"/>
      <c r="L707" s="88"/>
      <c r="M707" s="873"/>
      <c r="N707" s="97"/>
    </row>
    <row r="708" spans="1:14" s="3" customFormat="1" ht="17.5" customHeight="1">
      <c r="A708" s="48"/>
      <c r="B708" s="48"/>
      <c r="D708" s="88"/>
      <c r="E708" s="88"/>
      <c r="F708" s="88"/>
      <c r="G708" s="873"/>
      <c r="H708" s="88"/>
      <c r="I708" s="88"/>
      <c r="J708" s="873"/>
      <c r="K708" s="88"/>
      <c r="L708" s="88"/>
      <c r="M708" s="873"/>
      <c r="N708" s="97"/>
    </row>
    <row r="709" spans="1:14" s="3" customFormat="1" ht="17.5" customHeight="1">
      <c r="A709" s="48"/>
      <c r="B709" s="48"/>
      <c r="D709" s="88"/>
      <c r="E709" s="88"/>
      <c r="F709" s="88"/>
      <c r="G709" s="873"/>
      <c r="H709" s="88"/>
      <c r="I709" s="88"/>
      <c r="J709" s="873"/>
      <c r="K709" s="88"/>
      <c r="L709" s="88"/>
      <c r="M709" s="873"/>
      <c r="N709" s="97"/>
    </row>
    <row r="710" spans="1:14" s="3" customFormat="1" ht="17.5" customHeight="1">
      <c r="A710" s="48"/>
      <c r="B710" s="48"/>
      <c r="D710" s="88"/>
      <c r="E710" s="88"/>
      <c r="F710" s="88"/>
      <c r="G710" s="873"/>
      <c r="H710" s="88"/>
      <c r="I710" s="88"/>
      <c r="J710" s="873"/>
      <c r="K710" s="88"/>
      <c r="L710" s="88"/>
      <c r="M710" s="873"/>
      <c r="N710" s="97"/>
    </row>
    <row r="711" spans="1:14" s="3" customFormat="1" ht="17.5" customHeight="1">
      <c r="A711" s="48"/>
      <c r="B711" s="48"/>
      <c r="D711" s="88"/>
      <c r="E711" s="88"/>
      <c r="F711" s="88"/>
      <c r="G711" s="873"/>
      <c r="H711" s="88"/>
      <c r="I711" s="88"/>
      <c r="J711" s="873"/>
      <c r="K711" s="88"/>
      <c r="L711" s="88"/>
      <c r="M711" s="873"/>
      <c r="N711" s="97"/>
    </row>
    <row r="712" spans="1:14" s="3" customFormat="1" ht="17.5" customHeight="1">
      <c r="A712" s="48"/>
      <c r="B712" s="48"/>
      <c r="D712" s="88"/>
      <c r="E712" s="88"/>
      <c r="F712" s="88"/>
      <c r="G712" s="873"/>
      <c r="H712" s="88"/>
      <c r="I712" s="88"/>
      <c r="J712" s="873"/>
      <c r="K712" s="88"/>
      <c r="L712" s="88"/>
      <c r="M712" s="873"/>
      <c r="N712" s="97"/>
    </row>
    <row r="713" spans="1:14" s="3" customFormat="1" ht="17.5" customHeight="1">
      <c r="A713" s="48"/>
      <c r="B713" s="48"/>
      <c r="D713" s="88"/>
      <c r="E713" s="88"/>
      <c r="F713" s="88"/>
      <c r="G713" s="873"/>
      <c r="H713" s="88"/>
      <c r="I713" s="88"/>
      <c r="J713" s="873"/>
      <c r="K713" s="88"/>
      <c r="L713" s="88"/>
      <c r="M713" s="873"/>
      <c r="N713" s="97"/>
    </row>
    <row r="714" spans="1:14" s="3" customFormat="1" ht="17.5" customHeight="1">
      <c r="A714" s="48"/>
      <c r="B714" s="48"/>
      <c r="D714" s="88"/>
      <c r="E714" s="88"/>
      <c r="F714" s="88"/>
      <c r="G714" s="873"/>
      <c r="H714" s="88"/>
      <c r="I714" s="88"/>
      <c r="J714" s="873"/>
      <c r="K714" s="88"/>
      <c r="L714" s="88"/>
      <c r="M714" s="873"/>
      <c r="N714" s="97"/>
    </row>
    <row r="715" spans="1:14" s="3" customFormat="1" ht="17.5" customHeight="1">
      <c r="A715" s="48"/>
      <c r="B715" s="48"/>
      <c r="D715" s="88"/>
      <c r="E715" s="88"/>
      <c r="F715" s="88"/>
      <c r="G715" s="873"/>
      <c r="H715" s="88"/>
      <c r="I715" s="88"/>
      <c r="J715" s="873"/>
      <c r="K715" s="88"/>
      <c r="L715" s="88"/>
      <c r="M715" s="873"/>
      <c r="N715" s="97"/>
    </row>
    <row r="716" spans="1:14" s="3" customFormat="1" ht="17.5" customHeight="1">
      <c r="A716" s="48"/>
      <c r="B716" s="48"/>
      <c r="D716" s="88"/>
      <c r="E716" s="88"/>
      <c r="F716" s="88"/>
      <c r="G716" s="873"/>
      <c r="H716" s="88"/>
      <c r="I716" s="88"/>
      <c r="J716" s="873"/>
      <c r="K716" s="88"/>
      <c r="L716" s="88"/>
      <c r="M716" s="873"/>
      <c r="N716" s="97"/>
    </row>
    <row r="717" spans="1:14" s="3" customFormat="1" ht="17.5" customHeight="1">
      <c r="A717" s="48"/>
      <c r="B717" s="48"/>
      <c r="D717" s="88"/>
      <c r="E717" s="88"/>
      <c r="F717" s="88"/>
      <c r="G717" s="873"/>
      <c r="H717" s="88"/>
      <c r="I717" s="88"/>
      <c r="J717" s="873"/>
      <c r="K717" s="88"/>
      <c r="L717" s="88"/>
      <c r="M717" s="873"/>
      <c r="N717" s="97"/>
    </row>
    <row r="718" spans="1:14" s="3" customFormat="1" ht="17.5" customHeight="1">
      <c r="A718" s="48"/>
      <c r="B718" s="48"/>
      <c r="D718" s="88"/>
      <c r="E718" s="88"/>
      <c r="F718" s="88"/>
      <c r="G718" s="873"/>
      <c r="H718" s="88"/>
      <c r="I718" s="88"/>
      <c r="J718" s="873"/>
      <c r="K718" s="88"/>
      <c r="L718" s="88"/>
      <c r="M718" s="873"/>
      <c r="N718" s="97"/>
    </row>
    <row r="719" spans="1:14" s="3" customFormat="1" ht="17.5" customHeight="1">
      <c r="A719" s="48"/>
      <c r="B719" s="48"/>
      <c r="D719" s="88"/>
      <c r="E719" s="88"/>
      <c r="F719" s="88"/>
      <c r="G719" s="873"/>
      <c r="H719" s="88"/>
      <c r="I719" s="88"/>
      <c r="J719" s="873"/>
      <c r="K719" s="88"/>
      <c r="L719" s="88"/>
      <c r="M719" s="873"/>
      <c r="N719" s="97"/>
    </row>
    <row r="720" spans="1:14" s="3" customFormat="1" ht="17.5" customHeight="1">
      <c r="A720" s="48"/>
      <c r="B720" s="48"/>
      <c r="D720" s="88"/>
      <c r="E720" s="88"/>
      <c r="F720" s="88"/>
      <c r="G720" s="873"/>
      <c r="H720" s="88"/>
      <c r="I720" s="88"/>
      <c r="J720" s="873"/>
      <c r="K720" s="88"/>
      <c r="L720" s="88"/>
      <c r="M720" s="873"/>
      <c r="N720" s="97"/>
    </row>
    <row r="721" spans="1:14" s="3" customFormat="1" ht="17.5" customHeight="1">
      <c r="A721" s="48"/>
      <c r="B721" s="48"/>
      <c r="D721" s="88"/>
      <c r="E721" s="88"/>
      <c r="F721" s="88"/>
      <c r="G721" s="873"/>
      <c r="H721" s="88"/>
      <c r="I721" s="88"/>
      <c r="J721" s="873"/>
      <c r="K721" s="88"/>
      <c r="L721" s="88"/>
      <c r="M721" s="873"/>
      <c r="N721" s="97"/>
    </row>
    <row r="722" spans="1:14" s="3" customFormat="1" ht="17.5" customHeight="1">
      <c r="A722" s="48"/>
      <c r="B722" s="48"/>
      <c r="D722" s="88"/>
      <c r="E722" s="88"/>
      <c r="F722" s="88"/>
      <c r="G722" s="873"/>
      <c r="H722" s="88"/>
      <c r="I722" s="88"/>
      <c r="J722" s="873"/>
      <c r="K722" s="88"/>
      <c r="L722" s="88"/>
      <c r="M722" s="873"/>
      <c r="N722" s="97"/>
    </row>
    <row r="723" spans="1:14" s="3" customFormat="1" ht="17.5" customHeight="1">
      <c r="A723" s="48"/>
      <c r="B723" s="48"/>
      <c r="D723" s="88"/>
      <c r="E723" s="88"/>
      <c r="F723" s="88"/>
      <c r="G723" s="873"/>
      <c r="H723" s="88"/>
      <c r="I723" s="88"/>
      <c r="J723" s="873"/>
      <c r="K723" s="88"/>
      <c r="L723" s="88"/>
      <c r="M723" s="873"/>
      <c r="N723" s="97"/>
    </row>
    <row r="724" spans="1:14" s="3" customFormat="1" ht="17.5" customHeight="1">
      <c r="A724" s="48"/>
      <c r="B724" s="48"/>
      <c r="D724" s="88"/>
      <c r="E724" s="88"/>
      <c r="F724" s="88"/>
      <c r="G724" s="873"/>
      <c r="H724" s="88"/>
      <c r="I724" s="88"/>
      <c r="J724" s="873"/>
      <c r="K724" s="88"/>
      <c r="L724" s="88"/>
      <c r="M724" s="873"/>
      <c r="N724" s="97"/>
    </row>
    <row r="725" spans="1:14" s="3" customFormat="1" ht="17.5" customHeight="1">
      <c r="A725" s="48"/>
      <c r="B725" s="48"/>
      <c r="D725" s="88"/>
      <c r="E725" s="88"/>
      <c r="F725" s="88"/>
      <c r="G725" s="873"/>
      <c r="H725" s="88"/>
      <c r="I725" s="88"/>
      <c r="J725" s="873"/>
      <c r="K725" s="88"/>
      <c r="L725" s="88"/>
      <c r="M725" s="873"/>
      <c r="N725" s="97"/>
    </row>
    <row r="726" spans="1:14" s="3" customFormat="1" ht="17.5" customHeight="1">
      <c r="A726" s="48"/>
      <c r="B726" s="48"/>
      <c r="D726" s="88"/>
      <c r="E726" s="88"/>
      <c r="F726" s="88"/>
      <c r="G726" s="873"/>
      <c r="H726" s="88"/>
      <c r="I726" s="88"/>
      <c r="J726" s="873"/>
      <c r="K726" s="88"/>
      <c r="L726" s="88"/>
      <c r="M726" s="873"/>
      <c r="N726" s="97"/>
    </row>
    <row r="727" spans="1:14" s="3" customFormat="1" ht="17.5" customHeight="1">
      <c r="A727" s="48"/>
      <c r="B727" s="48"/>
      <c r="D727" s="88"/>
      <c r="E727" s="88"/>
      <c r="F727" s="88"/>
      <c r="G727" s="873"/>
      <c r="H727" s="88"/>
      <c r="I727" s="88"/>
      <c r="J727" s="873"/>
      <c r="K727" s="88"/>
      <c r="L727" s="88"/>
      <c r="M727" s="873"/>
      <c r="N727" s="97"/>
    </row>
    <row r="728" spans="1:14" s="3" customFormat="1" ht="17.5" customHeight="1">
      <c r="A728" s="48"/>
      <c r="B728" s="48"/>
      <c r="D728" s="88"/>
      <c r="E728" s="88"/>
      <c r="F728" s="88"/>
      <c r="G728" s="873"/>
      <c r="H728" s="88"/>
      <c r="I728" s="88"/>
      <c r="J728" s="873"/>
      <c r="K728" s="88"/>
      <c r="L728" s="88"/>
      <c r="M728" s="873"/>
      <c r="N728" s="97"/>
    </row>
    <row r="729" spans="1:14" s="3" customFormat="1" ht="17.5" customHeight="1">
      <c r="A729" s="48"/>
      <c r="B729" s="48"/>
      <c r="D729" s="88"/>
      <c r="E729" s="88"/>
      <c r="F729" s="88"/>
      <c r="G729" s="873"/>
      <c r="H729" s="88"/>
      <c r="I729" s="88"/>
      <c r="J729" s="873"/>
      <c r="K729" s="88"/>
      <c r="L729" s="88"/>
      <c r="M729" s="873"/>
      <c r="N729" s="97"/>
    </row>
    <row r="730" spans="1:14" s="3" customFormat="1" ht="17.5" customHeight="1">
      <c r="A730" s="48"/>
      <c r="B730" s="48"/>
      <c r="D730" s="88"/>
      <c r="E730" s="88"/>
      <c r="F730" s="88"/>
      <c r="G730" s="873"/>
      <c r="H730" s="88"/>
      <c r="I730" s="88"/>
      <c r="J730" s="873"/>
      <c r="K730" s="88"/>
      <c r="L730" s="88"/>
      <c r="M730" s="873"/>
      <c r="N730" s="97"/>
    </row>
    <row r="731" spans="1:14" s="3" customFormat="1" ht="17.5" customHeight="1">
      <c r="A731" s="48"/>
      <c r="B731" s="48"/>
      <c r="D731" s="88"/>
      <c r="E731" s="88"/>
      <c r="F731" s="88"/>
      <c r="G731" s="873"/>
      <c r="H731" s="88"/>
      <c r="I731" s="88"/>
      <c r="J731" s="873"/>
      <c r="K731" s="88"/>
      <c r="L731" s="88"/>
      <c r="M731" s="873"/>
      <c r="N731" s="97"/>
    </row>
    <row r="732" spans="1:14" s="3" customFormat="1" ht="17.5" customHeight="1">
      <c r="A732" s="48"/>
      <c r="B732" s="48"/>
      <c r="D732" s="88"/>
      <c r="E732" s="88"/>
      <c r="F732" s="88"/>
      <c r="G732" s="873"/>
      <c r="H732" s="88"/>
      <c r="I732" s="88"/>
      <c r="J732" s="873"/>
      <c r="K732" s="88"/>
      <c r="L732" s="88"/>
      <c r="M732" s="873"/>
      <c r="N732" s="97"/>
    </row>
    <row r="733" spans="1:14" s="3" customFormat="1" ht="17.5" customHeight="1">
      <c r="A733" s="48"/>
      <c r="B733" s="48"/>
      <c r="D733" s="88"/>
      <c r="E733" s="88"/>
      <c r="F733" s="88"/>
      <c r="G733" s="873"/>
      <c r="H733" s="88"/>
      <c r="I733" s="88"/>
      <c r="J733" s="873"/>
      <c r="K733" s="88"/>
      <c r="L733" s="88"/>
      <c r="M733" s="873"/>
      <c r="N733" s="97"/>
    </row>
    <row r="734" spans="1:14" s="3" customFormat="1" ht="17.5" customHeight="1">
      <c r="A734" s="48"/>
      <c r="B734" s="48"/>
      <c r="D734" s="88"/>
      <c r="E734" s="88"/>
      <c r="F734" s="88"/>
      <c r="G734" s="873"/>
      <c r="H734" s="88"/>
      <c r="I734" s="88"/>
      <c r="J734" s="873"/>
      <c r="K734" s="88"/>
      <c r="L734" s="88"/>
      <c r="M734" s="873"/>
      <c r="N734" s="97"/>
    </row>
    <row r="735" spans="1:14" s="3" customFormat="1" ht="17.5" customHeight="1">
      <c r="A735" s="48"/>
      <c r="B735" s="48"/>
      <c r="D735" s="88"/>
      <c r="E735" s="88"/>
      <c r="F735" s="88"/>
      <c r="G735" s="873"/>
      <c r="H735" s="88"/>
      <c r="I735" s="88"/>
      <c r="J735" s="873"/>
      <c r="K735" s="88"/>
      <c r="L735" s="88"/>
      <c r="M735" s="873"/>
      <c r="N735" s="97"/>
    </row>
    <row r="736" spans="1:14" s="3" customFormat="1" ht="17.5" customHeight="1">
      <c r="A736" s="48"/>
      <c r="B736" s="48"/>
      <c r="D736" s="88"/>
      <c r="E736" s="88"/>
      <c r="F736" s="88"/>
      <c r="G736" s="873"/>
      <c r="H736" s="88"/>
      <c r="I736" s="88"/>
      <c r="J736" s="873"/>
      <c r="K736" s="88"/>
      <c r="L736" s="88"/>
      <c r="M736" s="873"/>
      <c r="N736" s="97"/>
    </row>
    <row r="737" spans="1:14" s="3" customFormat="1" ht="17.5" customHeight="1">
      <c r="A737" s="48"/>
      <c r="B737" s="48"/>
      <c r="D737" s="88"/>
      <c r="E737" s="88"/>
      <c r="F737" s="88"/>
      <c r="G737" s="873"/>
      <c r="H737" s="88"/>
      <c r="I737" s="88"/>
      <c r="J737" s="873"/>
      <c r="K737" s="88"/>
      <c r="L737" s="88"/>
      <c r="M737" s="873"/>
      <c r="N737" s="97"/>
    </row>
    <row r="738" spans="1:14" s="3" customFormat="1" ht="17.5" customHeight="1">
      <c r="A738" s="48"/>
      <c r="B738" s="48"/>
      <c r="D738" s="88"/>
      <c r="E738" s="88"/>
      <c r="F738" s="88"/>
      <c r="G738" s="873"/>
      <c r="H738" s="88"/>
      <c r="I738" s="88"/>
      <c r="J738" s="873"/>
      <c r="K738" s="88"/>
      <c r="L738" s="88"/>
      <c r="M738" s="873"/>
      <c r="N738" s="97"/>
    </row>
    <row r="739" spans="1:14" s="3" customFormat="1" ht="17.5" customHeight="1">
      <c r="A739" s="48"/>
      <c r="B739" s="48"/>
      <c r="D739" s="88"/>
      <c r="E739" s="88"/>
      <c r="F739" s="88"/>
      <c r="G739" s="873"/>
      <c r="H739" s="88"/>
      <c r="I739" s="88"/>
      <c r="J739" s="873"/>
      <c r="K739" s="88"/>
      <c r="L739" s="88"/>
      <c r="M739" s="873"/>
      <c r="N739" s="97"/>
    </row>
    <row r="740" spans="1:14" s="3" customFormat="1" ht="17.5" customHeight="1">
      <c r="A740" s="48"/>
      <c r="B740" s="48"/>
      <c r="D740" s="88"/>
      <c r="E740" s="88"/>
      <c r="F740" s="88"/>
      <c r="G740" s="873"/>
      <c r="H740" s="88"/>
      <c r="I740" s="88"/>
      <c r="J740" s="873"/>
      <c r="K740" s="88"/>
      <c r="L740" s="88"/>
      <c r="M740" s="873"/>
      <c r="N740" s="97"/>
    </row>
    <row r="741" spans="1:14" s="3" customFormat="1" ht="17.5" customHeight="1">
      <c r="A741" s="48"/>
      <c r="B741" s="48"/>
      <c r="D741" s="88"/>
      <c r="E741" s="88"/>
      <c r="F741" s="88"/>
      <c r="G741" s="873"/>
      <c r="H741" s="88"/>
      <c r="I741" s="88"/>
      <c r="J741" s="873"/>
      <c r="K741" s="88"/>
      <c r="L741" s="88"/>
      <c r="M741" s="873"/>
      <c r="N741" s="97"/>
    </row>
    <row r="742" spans="1:14" s="3" customFormat="1" ht="17.5" customHeight="1">
      <c r="A742" s="48"/>
      <c r="B742" s="48"/>
      <c r="D742" s="88"/>
      <c r="E742" s="88"/>
      <c r="F742" s="88"/>
      <c r="G742" s="873"/>
      <c r="H742" s="88"/>
      <c r="I742" s="88"/>
      <c r="J742" s="873"/>
      <c r="K742" s="88"/>
      <c r="L742" s="88"/>
      <c r="M742" s="873"/>
      <c r="N742" s="97"/>
    </row>
    <row r="743" spans="1:14" s="3" customFormat="1" ht="17.5" customHeight="1">
      <c r="A743" s="48"/>
      <c r="B743" s="48"/>
      <c r="D743" s="88"/>
      <c r="E743" s="88"/>
      <c r="F743" s="88"/>
      <c r="G743" s="873"/>
      <c r="H743" s="88"/>
      <c r="I743" s="88"/>
      <c r="J743" s="873"/>
      <c r="K743" s="88"/>
      <c r="L743" s="88"/>
      <c r="M743" s="873"/>
      <c r="N743" s="97"/>
    </row>
    <row r="744" spans="1:14" s="3" customFormat="1" ht="17.5" customHeight="1">
      <c r="A744" s="48"/>
      <c r="B744" s="48"/>
      <c r="D744" s="88"/>
      <c r="E744" s="88"/>
      <c r="F744" s="88"/>
      <c r="G744" s="873"/>
      <c r="H744" s="88"/>
      <c r="I744" s="88"/>
      <c r="J744" s="873"/>
      <c r="K744" s="88"/>
      <c r="L744" s="88"/>
      <c r="M744" s="873"/>
      <c r="N744" s="97"/>
    </row>
    <row r="745" spans="1:14" s="3" customFormat="1" ht="17.5" customHeight="1">
      <c r="A745" s="48"/>
      <c r="B745" s="48"/>
      <c r="D745" s="88"/>
      <c r="E745" s="88"/>
      <c r="F745" s="88"/>
      <c r="G745" s="873"/>
      <c r="H745" s="88"/>
      <c r="I745" s="88"/>
      <c r="J745" s="873"/>
      <c r="K745" s="88"/>
      <c r="L745" s="88"/>
      <c r="M745" s="873"/>
      <c r="N745" s="97"/>
    </row>
    <row r="746" spans="1:14" s="3" customFormat="1" ht="17.5" customHeight="1">
      <c r="A746" s="48"/>
      <c r="B746" s="48"/>
      <c r="D746" s="88"/>
      <c r="E746" s="88"/>
      <c r="F746" s="88"/>
      <c r="G746" s="873"/>
      <c r="H746" s="88"/>
      <c r="I746" s="88"/>
      <c r="J746" s="873"/>
      <c r="K746" s="88"/>
      <c r="L746" s="88"/>
      <c r="M746" s="873"/>
      <c r="N746" s="97"/>
    </row>
    <row r="747" spans="1:14" s="3" customFormat="1" ht="17.5" customHeight="1">
      <c r="A747" s="48"/>
      <c r="B747" s="48"/>
      <c r="D747" s="88"/>
      <c r="E747" s="88"/>
      <c r="F747" s="88"/>
      <c r="G747" s="873"/>
      <c r="H747" s="88"/>
      <c r="I747" s="88"/>
      <c r="J747" s="873"/>
      <c r="K747" s="88"/>
      <c r="L747" s="88"/>
      <c r="M747" s="873"/>
      <c r="N747" s="97"/>
    </row>
    <row r="748" spans="1:14" s="3" customFormat="1" ht="17.5" customHeight="1">
      <c r="A748" s="48"/>
      <c r="B748" s="48"/>
      <c r="D748" s="88"/>
      <c r="E748" s="88"/>
      <c r="F748" s="88"/>
      <c r="G748" s="873"/>
      <c r="H748" s="88"/>
      <c r="I748" s="88"/>
      <c r="J748" s="873"/>
      <c r="K748" s="88"/>
      <c r="L748" s="88"/>
      <c r="M748" s="873"/>
      <c r="N748" s="97"/>
    </row>
    <row r="749" spans="1:14" s="3" customFormat="1" ht="17.5" customHeight="1">
      <c r="A749" s="48"/>
      <c r="B749" s="48"/>
      <c r="D749" s="88"/>
      <c r="E749" s="88"/>
      <c r="F749" s="88"/>
      <c r="G749" s="873"/>
      <c r="H749" s="88"/>
      <c r="I749" s="88"/>
      <c r="J749" s="873"/>
      <c r="K749" s="88"/>
      <c r="L749" s="88"/>
      <c r="M749" s="873"/>
      <c r="N749" s="97"/>
    </row>
    <row r="750" spans="1:14" s="3" customFormat="1" ht="17.5" customHeight="1">
      <c r="A750" s="48"/>
      <c r="B750" s="48"/>
      <c r="D750" s="88"/>
      <c r="E750" s="88"/>
      <c r="F750" s="88"/>
      <c r="G750" s="873"/>
      <c r="H750" s="88"/>
      <c r="I750" s="88"/>
      <c r="J750" s="873"/>
      <c r="K750" s="88"/>
      <c r="L750" s="88"/>
      <c r="M750" s="873"/>
      <c r="N750" s="97"/>
    </row>
    <row r="751" spans="1:14" s="3" customFormat="1" ht="17.5" customHeight="1">
      <c r="A751" s="48"/>
      <c r="B751" s="48"/>
      <c r="D751" s="88"/>
      <c r="E751" s="88"/>
      <c r="F751" s="88"/>
      <c r="G751" s="873"/>
      <c r="H751" s="88"/>
      <c r="I751" s="88"/>
      <c r="J751" s="873"/>
      <c r="K751" s="88"/>
      <c r="L751" s="88"/>
      <c r="M751" s="873"/>
      <c r="N751" s="97"/>
    </row>
    <row r="752" spans="1:14" s="3" customFormat="1" ht="17.5" customHeight="1">
      <c r="A752" s="48"/>
      <c r="B752" s="48"/>
      <c r="D752" s="88"/>
      <c r="E752" s="88"/>
      <c r="F752" s="88"/>
      <c r="G752" s="873"/>
      <c r="H752" s="88"/>
      <c r="I752" s="88"/>
      <c r="J752" s="873"/>
      <c r="K752" s="88"/>
      <c r="L752" s="88"/>
      <c r="M752" s="873"/>
      <c r="N752" s="97"/>
    </row>
    <row r="753" spans="1:14" s="3" customFormat="1" ht="17.5" customHeight="1">
      <c r="A753" s="48"/>
      <c r="B753" s="48"/>
      <c r="D753" s="88"/>
      <c r="E753" s="88"/>
      <c r="F753" s="88"/>
      <c r="G753" s="873"/>
      <c r="H753" s="88"/>
      <c r="I753" s="88"/>
      <c r="J753" s="873"/>
      <c r="K753" s="88"/>
      <c r="L753" s="88"/>
      <c r="M753" s="873"/>
      <c r="N753" s="97"/>
    </row>
    <row r="754" spans="1:14" s="3" customFormat="1" ht="17.5" customHeight="1">
      <c r="A754" s="48"/>
      <c r="B754" s="48"/>
      <c r="D754" s="88"/>
      <c r="E754" s="88"/>
      <c r="F754" s="88"/>
      <c r="G754" s="873"/>
      <c r="H754" s="88"/>
      <c r="I754" s="88"/>
      <c r="J754" s="873"/>
      <c r="K754" s="88"/>
      <c r="L754" s="88"/>
      <c r="M754" s="873"/>
      <c r="N754" s="97"/>
    </row>
    <row r="755" spans="1:14" s="3" customFormat="1" ht="17.5" customHeight="1">
      <c r="A755" s="48"/>
      <c r="B755" s="48"/>
      <c r="D755" s="88"/>
      <c r="E755" s="88"/>
      <c r="F755" s="88"/>
      <c r="G755" s="873"/>
      <c r="H755" s="88"/>
      <c r="I755" s="88"/>
      <c r="J755" s="873"/>
      <c r="K755" s="88"/>
      <c r="L755" s="88"/>
      <c r="M755" s="873"/>
      <c r="N755" s="97"/>
    </row>
    <row r="756" spans="1:14" s="3" customFormat="1" ht="17.5" customHeight="1">
      <c r="A756" s="48"/>
      <c r="B756" s="48"/>
      <c r="D756" s="88"/>
      <c r="E756" s="88"/>
      <c r="F756" s="88"/>
      <c r="G756" s="873"/>
      <c r="H756" s="88"/>
      <c r="I756" s="88"/>
      <c r="J756" s="873"/>
      <c r="K756" s="88"/>
      <c r="L756" s="88"/>
      <c r="M756" s="873"/>
      <c r="N756" s="97"/>
    </row>
    <row r="757" spans="1:14" s="3" customFormat="1" ht="17.5" customHeight="1">
      <c r="A757" s="48"/>
      <c r="B757" s="48"/>
      <c r="D757" s="88"/>
      <c r="E757" s="88"/>
      <c r="F757" s="88"/>
      <c r="G757" s="873"/>
      <c r="H757" s="88"/>
      <c r="I757" s="88"/>
      <c r="J757" s="873"/>
      <c r="K757" s="88"/>
      <c r="L757" s="88"/>
      <c r="M757" s="873"/>
      <c r="N757" s="97"/>
    </row>
    <row r="758" spans="1:14" s="3" customFormat="1" ht="17.5" customHeight="1">
      <c r="A758" s="48"/>
      <c r="B758" s="48"/>
      <c r="D758" s="88"/>
      <c r="E758" s="88"/>
      <c r="F758" s="88"/>
      <c r="G758" s="873"/>
      <c r="H758" s="88"/>
      <c r="I758" s="88"/>
      <c r="J758" s="873"/>
      <c r="K758" s="88"/>
      <c r="L758" s="88"/>
      <c r="M758" s="873"/>
      <c r="N758" s="97"/>
    </row>
    <row r="759" spans="1:14" s="3" customFormat="1" ht="17.5" customHeight="1">
      <c r="A759" s="48"/>
      <c r="B759" s="48"/>
      <c r="D759" s="88"/>
      <c r="E759" s="88"/>
      <c r="F759" s="88"/>
      <c r="G759" s="873"/>
      <c r="H759" s="88"/>
      <c r="I759" s="88"/>
      <c r="J759" s="873"/>
      <c r="K759" s="88"/>
      <c r="L759" s="88"/>
      <c r="M759" s="873"/>
      <c r="N759" s="97"/>
    </row>
    <row r="760" spans="1:14" s="3" customFormat="1" ht="17.5" customHeight="1">
      <c r="A760" s="48"/>
      <c r="B760" s="48"/>
      <c r="D760" s="88"/>
      <c r="E760" s="88"/>
      <c r="F760" s="88"/>
      <c r="G760" s="873"/>
      <c r="H760" s="88"/>
      <c r="I760" s="88"/>
      <c r="J760" s="873"/>
      <c r="K760" s="88"/>
      <c r="L760" s="88"/>
      <c r="M760" s="873"/>
      <c r="N760" s="97"/>
    </row>
    <row r="761" spans="1:14" s="3" customFormat="1" ht="17.5" customHeight="1">
      <c r="A761" s="48"/>
      <c r="B761" s="48"/>
      <c r="D761" s="88"/>
      <c r="E761" s="88"/>
      <c r="F761" s="88"/>
      <c r="G761" s="873"/>
      <c r="H761" s="88"/>
      <c r="I761" s="88"/>
      <c r="J761" s="873"/>
      <c r="K761" s="88"/>
      <c r="L761" s="88"/>
      <c r="M761" s="873"/>
      <c r="N761" s="97"/>
    </row>
    <row r="762" spans="1:14" s="3" customFormat="1" ht="17.5" customHeight="1">
      <c r="A762" s="48"/>
      <c r="B762" s="48"/>
      <c r="D762" s="88"/>
      <c r="E762" s="88"/>
      <c r="F762" s="88"/>
      <c r="G762" s="873"/>
      <c r="H762" s="88"/>
      <c r="I762" s="88"/>
      <c r="J762" s="873"/>
      <c r="K762" s="88"/>
      <c r="L762" s="88"/>
      <c r="M762" s="873"/>
      <c r="N762" s="97"/>
    </row>
    <row r="763" spans="1:14" s="3" customFormat="1" ht="17.5" customHeight="1">
      <c r="A763" s="48"/>
      <c r="B763" s="48"/>
      <c r="D763" s="88"/>
      <c r="E763" s="88"/>
      <c r="F763" s="88"/>
      <c r="G763" s="873"/>
      <c r="H763" s="88"/>
      <c r="I763" s="88"/>
      <c r="J763" s="873"/>
      <c r="K763" s="88"/>
      <c r="L763" s="88"/>
      <c r="M763" s="873"/>
      <c r="N763" s="97"/>
    </row>
    <row r="764" spans="1:14" s="3" customFormat="1" ht="17.5" customHeight="1">
      <c r="A764" s="48"/>
      <c r="B764" s="48"/>
      <c r="D764" s="88"/>
      <c r="E764" s="88"/>
      <c r="F764" s="88"/>
      <c r="G764" s="873"/>
      <c r="H764" s="88"/>
      <c r="I764" s="88"/>
      <c r="J764" s="873"/>
      <c r="K764" s="88"/>
      <c r="L764" s="88"/>
      <c r="M764" s="873"/>
      <c r="N764" s="97"/>
    </row>
    <row r="765" spans="1:14" s="3" customFormat="1" ht="17.5" customHeight="1">
      <c r="A765" s="48"/>
      <c r="B765" s="48"/>
      <c r="D765" s="88"/>
      <c r="E765" s="88"/>
      <c r="F765" s="88"/>
      <c r="G765" s="873"/>
      <c r="H765" s="88"/>
      <c r="I765" s="88"/>
      <c r="J765" s="873"/>
      <c r="K765" s="88"/>
      <c r="L765" s="88"/>
      <c r="M765" s="873"/>
      <c r="N765" s="97"/>
    </row>
    <row r="766" spans="1:14" s="3" customFormat="1" ht="17.5" customHeight="1">
      <c r="A766" s="48"/>
      <c r="B766" s="48"/>
      <c r="D766" s="88"/>
      <c r="E766" s="88"/>
      <c r="F766" s="88"/>
      <c r="G766" s="873"/>
      <c r="H766" s="88"/>
      <c r="I766" s="88"/>
      <c r="J766" s="873"/>
      <c r="K766" s="88"/>
      <c r="L766" s="88"/>
      <c r="M766" s="873"/>
      <c r="N766" s="97"/>
    </row>
    <row r="767" spans="1:14" s="3" customFormat="1" ht="17.5" customHeight="1">
      <c r="A767" s="48"/>
      <c r="B767" s="48"/>
      <c r="D767" s="88"/>
      <c r="E767" s="88"/>
      <c r="F767" s="88"/>
      <c r="G767" s="873"/>
      <c r="H767" s="88"/>
      <c r="I767" s="88"/>
      <c r="J767" s="873"/>
      <c r="K767" s="88"/>
      <c r="L767" s="88"/>
      <c r="M767" s="873"/>
      <c r="N767" s="97"/>
    </row>
    <row r="768" spans="1:14" s="3" customFormat="1" ht="17.5" customHeight="1">
      <c r="A768" s="48"/>
      <c r="B768" s="48"/>
      <c r="D768" s="88"/>
      <c r="E768" s="88"/>
      <c r="F768" s="88"/>
      <c r="G768" s="873"/>
      <c r="H768" s="88"/>
      <c r="I768" s="88"/>
      <c r="J768" s="873"/>
      <c r="K768" s="88"/>
      <c r="L768" s="88"/>
      <c r="M768" s="873"/>
      <c r="N768" s="97"/>
    </row>
    <row r="769" spans="1:14" s="3" customFormat="1" ht="17.5" customHeight="1">
      <c r="A769" s="48"/>
      <c r="B769" s="48"/>
      <c r="D769" s="88"/>
      <c r="E769" s="88"/>
      <c r="F769" s="88"/>
      <c r="G769" s="873"/>
      <c r="H769" s="88"/>
      <c r="I769" s="88"/>
      <c r="J769" s="873"/>
      <c r="K769" s="88"/>
      <c r="L769" s="88"/>
      <c r="M769" s="873"/>
      <c r="N769" s="97"/>
    </row>
    <row r="770" spans="1:14" s="3" customFormat="1" ht="17.5" customHeight="1">
      <c r="A770" s="48"/>
      <c r="B770" s="48"/>
      <c r="D770" s="88"/>
      <c r="E770" s="88"/>
      <c r="F770" s="88"/>
      <c r="G770" s="873"/>
      <c r="H770" s="88"/>
      <c r="I770" s="88"/>
      <c r="J770" s="873"/>
      <c r="K770" s="88"/>
      <c r="L770" s="88"/>
      <c r="M770" s="873"/>
      <c r="N770" s="97"/>
    </row>
    <row r="771" spans="1:14" s="3" customFormat="1" ht="17.5" customHeight="1">
      <c r="A771" s="48"/>
      <c r="B771" s="48"/>
      <c r="D771" s="88"/>
      <c r="E771" s="88"/>
      <c r="F771" s="88"/>
      <c r="G771" s="873"/>
      <c r="H771" s="88"/>
      <c r="I771" s="88"/>
      <c r="J771" s="873"/>
      <c r="K771" s="88"/>
      <c r="L771" s="88"/>
      <c r="M771" s="873"/>
      <c r="N771" s="97"/>
    </row>
    <row r="772" spans="1:14" s="3" customFormat="1" ht="17.5" customHeight="1">
      <c r="A772" s="48"/>
      <c r="B772" s="48"/>
      <c r="D772" s="88"/>
      <c r="E772" s="88"/>
      <c r="F772" s="88"/>
      <c r="G772" s="873"/>
      <c r="H772" s="88"/>
      <c r="I772" s="88"/>
      <c r="J772" s="873"/>
      <c r="K772" s="88"/>
      <c r="L772" s="88"/>
      <c r="M772" s="873"/>
      <c r="N772" s="97"/>
    </row>
    <row r="773" spans="1:14" s="3" customFormat="1" ht="17.5" customHeight="1">
      <c r="A773" s="48"/>
      <c r="B773" s="48"/>
      <c r="D773" s="88"/>
      <c r="E773" s="88"/>
      <c r="F773" s="88"/>
      <c r="G773" s="873"/>
      <c r="H773" s="88"/>
      <c r="I773" s="88"/>
      <c r="J773" s="873"/>
      <c r="K773" s="88"/>
      <c r="L773" s="88"/>
      <c r="M773" s="873"/>
      <c r="N773" s="97"/>
    </row>
    <row r="774" spans="1:14" s="3" customFormat="1" ht="17.5" customHeight="1">
      <c r="A774" s="48"/>
      <c r="B774" s="48"/>
      <c r="D774" s="88"/>
      <c r="E774" s="88"/>
      <c r="F774" s="88"/>
      <c r="G774" s="873"/>
      <c r="H774" s="88"/>
      <c r="I774" s="88"/>
      <c r="J774" s="873"/>
      <c r="K774" s="88"/>
      <c r="L774" s="88"/>
      <c r="M774" s="873"/>
      <c r="N774" s="97"/>
    </row>
    <row r="775" spans="1:14" s="3" customFormat="1" ht="17.5" customHeight="1">
      <c r="A775" s="48"/>
      <c r="B775" s="48"/>
      <c r="D775" s="88"/>
      <c r="E775" s="88"/>
      <c r="F775" s="88"/>
      <c r="G775" s="873"/>
      <c r="H775" s="88"/>
      <c r="I775" s="88"/>
      <c r="J775" s="873"/>
      <c r="K775" s="88"/>
      <c r="L775" s="88"/>
      <c r="M775" s="873"/>
      <c r="N775" s="97"/>
    </row>
    <row r="776" spans="1:14" s="3" customFormat="1" ht="17.5" customHeight="1">
      <c r="A776" s="48"/>
      <c r="B776" s="48"/>
      <c r="D776" s="88"/>
      <c r="E776" s="88"/>
      <c r="F776" s="88"/>
      <c r="G776" s="873"/>
      <c r="H776" s="88"/>
      <c r="I776" s="88"/>
      <c r="J776" s="873"/>
      <c r="K776" s="88"/>
      <c r="L776" s="88"/>
      <c r="M776" s="873"/>
      <c r="N776" s="97"/>
    </row>
    <row r="777" spans="1:14" s="3" customFormat="1" ht="17.5" customHeight="1">
      <c r="A777" s="48"/>
      <c r="B777" s="48"/>
      <c r="D777" s="88"/>
      <c r="E777" s="88"/>
      <c r="F777" s="88"/>
      <c r="G777" s="873"/>
      <c r="H777" s="88"/>
      <c r="I777" s="88"/>
      <c r="J777" s="873"/>
      <c r="K777" s="88"/>
      <c r="L777" s="88"/>
      <c r="M777" s="873"/>
      <c r="N777" s="97"/>
    </row>
    <row r="778" spans="1:14" s="3" customFormat="1" ht="17.5" customHeight="1">
      <c r="A778" s="48"/>
      <c r="B778" s="48"/>
      <c r="D778" s="88"/>
      <c r="E778" s="88"/>
      <c r="F778" s="88"/>
      <c r="G778" s="873"/>
      <c r="H778" s="88"/>
      <c r="I778" s="88"/>
      <c r="J778" s="873"/>
      <c r="K778" s="88"/>
      <c r="L778" s="88"/>
      <c r="M778" s="873"/>
      <c r="N778" s="97"/>
    </row>
    <row r="779" spans="1:14" s="3" customFormat="1" ht="17.5" customHeight="1">
      <c r="A779" s="48"/>
      <c r="B779" s="48"/>
      <c r="D779" s="88"/>
      <c r="E779" s="88"/>
      <c r="F779" s="88"/>
      <c r="G779" s="873"/>
      <c r="H779" s="88"/>
      <c r="I779" s="88"/>
      <c r="J779" s="873"/>
      <c r="K779" s="88"/>
      <c r="L779" s="88"/>
      <c r="M779" s="873"/>
      <c r="N779" s="97"/>
    </row>
    <row r="780" spans="1:14" s="3" customFormat="1" ht="17.5" customHeight="1">
      <c r="A780" s="48"/>
      <c r="B780" s="48"/>
      <c r="D780" s="88"/>
      <c r="E780" s="88"/>
      <c r="F780" s="88"/>
      <c r="G780" s="873"/>
      <c r="H780" s="88"/>
      <c r="I780" s="88"/>
      <c r="J780" s="873"/>
      <c r="K780" s="88"/>
      <c r="L780" s="88"/>
      <c r="M780" s="873"/>
      <c r="N780" s="97"/>
    </row>
    <row r="781" spans="1:14" s="3" customFormat="1" ht="17.5" customHeight="1">
      <c r="A781" s="48"/>
      <c r="B781" s="48"/>
      <c r="D781" s="88"/>
      <c r="E781" s="88"/>
      <c r="F781" s="88"/>
      <c r="G781" s="873"/>
      <c r="H781" s="88"/>
      <c r="I781" s="88"/>
      <c r="J781" s="873"/>
      <c r="K781" s="88"/>
      <c r="L781" s="88"/>
      <c r="M781" s="873"/>
      <c r="N781" s="97"/>
    </row>
    <row r="782" spans="1:14" s="3" customFormat="1" ht="17.5" customHeight="1">
      <c r="A782" s="48"/>
      <c r="B782" s="48"/>
      <c r="D782" s="88"/>
      <c r="E782" s="88"/>
      <c r="F782" s="88"/>
      <c r="G782" s="873"/>
      <c r="H782" s="88"/>
      <c r="I782" s="88"/>
      <c r="J782" s="873"/>
      <c r="K782" s="88"/>
      <c r="L782" s="88"/>
      <c r="M782" s="873"/>
      <c r="N782" s="97"/>
    </row>
    <row r="783" spans="1:14" s="3" customFormat="1" ht="17.5" customHeight="1">
      <c r="A783" s="48"/>
      <c r="B783" s="48"/>
      <c r="D783" s="88"/>
      <c r="E783" s="88"/>
      <c r="F783" s="88"/>
      <c r="G783" s="873"/>
      <c r="H783" s="88"/>
      <c r="I783" s="88"/>
      <c r="J783" s="873"/>
      <c r="K783" s="88"/>
      <c r="L783" s="88"/>
      <c r="M783" s="873"/>
      <c r="N783" s="97"/>
    </row>
    <row r="784" spans="1:14" s="3" customFormat="1" ht="17.5" customHeight="1">
      <c r="A784" s="48"/>
      <c r="B784" s="48"/>
      <c r="D784" s="88"/>
      <c r="E784" s="88"/>
      <c r="F784" s="88"/>
      <c r="G784" s="873"/>
      <c r="H784" s="88"/>
      <c r="I784" s="88"/>
      <c r="J784" s="873"/>
      <c r="K784" s="88"/>
      <c r="L784" s="88"/>
      <c r="M784" s="873"/>
      <c r="N784" s="97"/>
    </row>
    <row r="785" spans="1:14" s="3" customFormat="1" ht="17.5" customHeight="1">
      <c r="A785" s="48"/>
      <c r="B785" s="48"/>
      <c r="D785" s="88"/>
      <c r="E785" s="88"/>
      <c r="F785" s="88"/>
      <c r="G785" s="873"/>
      <c r="H785" s="88"/>
      <c r="I785" s="88"/>
      <c r="J785" s="873"/>
      <c r="K785" s="88"/>
      <c r="L785" s="88"/>
      <c r="M785" s="873"/>
      <c r="N785" s="97"/>
    </row>
    <row r="786" spans="1:14" s="3" customFormat="1" ht="17.5" customHeight="1">
      <c r="A786" s="48"/>
      <c r="B786" s="48"/>
      <c r="D786" s="88"/>
      <c r="E786" s="88"/>
      <c r="F786" s="88"/>
      <c r="G786" s="873"/>
      <c r="H786" s="88"/>
      <c r="I786" s="88"/>
      <c r="J786" s="873"/>
      <c r="K786" s="88"/>
      <c r="L786" s="88"/>
      <c r="M786" s="873"/>
      <c r="N786" s="97"/>
    </row>
    <row r="787" spans="1:14" s="3" customFormat="1" ht="17.5" customHeight="1">
      <c r="A787" s="48"/>
      <c r="B787" s="48"/>
      <c r="D787" s="88"/>
      <c r="E787" s="88"/>
      <c r="F787" s="88"/>
      <c r="G787" s="873"/>
      <c r="H787" s="88"/>
      <c r="I787" s="88"/>
      <c r="J787" s="873"/>
      <c r="K787" s="88"/>
      <c r="L787" s="88"/>
      <c r="M787" s="873"/>
      <c r="N787" s="97"/>
    </row>
    <row r="788" spans="1:14" s="3" customFormat="1" ht="17.5" customHeight="1">
      <c r="A788" s="48"/>
      <c r="B788" s="48"/>
      <c r="D788" s="88"/>
      <c r="E788" s="88"/>
      <c r="F788" s="88"/>
      <c r="G788" s="873"/>
      <c r="H788" s="88"/>
      <c r="I788" s="88"/>
      <c r="J788" s="873"/>
      <c r="K788" s="88"/>
      <c r="L788" s="88"/>
      <c r="M788" s="873"/>
      <c r="N788" s="97"/>
    </row>
    <row r="789" spans="1:14" s="3" customFormat="1" ht="17.5" customHeight="1">
      <c r="A789" s="48"/>
      <c r="B789" s="48"/>
      <c r="D789" s="88"/>
      <c r="E789" s="88"/>
      <c r="F789" s="88"/>
      <c r="G789" s="873"/>
      <c r="H789" s="88"/>
      <c r="I789" s="88"/>
      <c r="J789" s="873"/>
      <c r="K789" s="88"/>
      <c r="L789" s="88"/>
      <c r="M789" s="873"/>
      <c r="N789" s="97"/>
    </row>
    <row r="790" spans="1:14" s="3" customFormat="1" ht="17.5" customHeight="1">
      <c r="A790" s="48"/>
      <c r="B790" s="48"/>
      <c r="D790" s="88"/>
      <c r="E790" s="88"/>
      <c r="F790" s="88"/>
      <c r="G790" s="873"/>
      <c r="H790" s="88"/>
      <c r="I790" s="88"/>
      <c r="J790" s="873"/>
      <c r="K790" s="88"/>
      <c r="L790" s="88"/>
      <c r="M790" s="873"/>
      <c r="N790" s="97"/>
    </row>
    <row r="791" spans="1:14" s="3" customFormat="1" ht="17.5" customHeight="1">
      <c r="A791" s="48"/>
      <c r="B791" s="48"/>
      <c r="D791" s="88"/>
      <c r="E791" s="88"/>
      <c r="F791" s="88"/>
      <c r="G791" s="873"/>
      <c r="H791" s="88"/>
      <c r="I791" s="88"/>
      <c r="J791" s="873"/>
      <c r="K791" s="88"/>
      <c r="L791" s="88"/>
      <c r="M791" s="873"/>
      <c r="N791" s="97"/>
    </row>
    <row r="792" spans="1:14" s="3" customFormat="1" ht="17.5" customHeight="1">
      <c r="A792" s="48"/>
      <c r="B792" s="48"/>
      <c r="D792" s="88"/>
      <c r="E792" s="88"/>
      <c r="F792" s="88"/>
      <c r="G792" s="873"/>
      <c r="H792" s="88"/>
      <c r="I792" s="88"/>
      <c r="J792" s="873"/>
      <c r="K792" s="88"/>
      <c r="L792" s="88"/>
      <c r="M792" s="873"/>
      <c r="N792" s="97"/>
    </row>
    <row r="793" spans="1:14" s="3" customFormat="1" ht="17.5" customHeight="1">
      <c r="A793" s="48"/>
      <c r="B793" s="48"/>
      <c r="D793" s="88"/>
      <c r="E793" s="88"/>
      <c r="F793" s="88"/>
      <c r="G793" s="873"/>
      <c r="H793" s="88"/>
      <c r="I793" s="88"/>
      <c r="J793" s="873"/>
      <c r="K793" s="88"/>
      <c r="L793" s="88"/>
      <c r="M793" s="873"/>
      <c r="N793" s="97"/>
    </row>
    <row r="794" spans="1:14" s="3" customFormat="1" ht="17.5" customHeight="1">
      <c r="A794" s="48"/>
      <c r="B794" s="48"/>
      <c r="D794" s="88"/>
      <c r="E794" s="88"/>
      <c r="F794" s="88"/>
      <c r="G794" s="873"/>
      <c r="H794" s="88"/>
      <c r="I794" s="88"/>
      <c r="J794" s="873"/>
      <c r="K794" s="88"/>
      <c r="L794" s="88"/>
      <c r="M794" s="873"/>
      <c r="N794" s="97"/>
    </row>
    <row r="795" spans="1:14" s="3" customFormat="1" ht="17.5" customHeight="1">
      <c r="A795" s="48"/>
      <c r="B795" s="48"/>
      <c r="D795" s="88"/>
      <c r="E795" s="88"/>
      <c r="F795" s="88"/>
      <c r="G795" s="873"/>
      <c r="H795" s="88"/>
      <c r="I795" s="88"/>
      <c r="J795" s="873"/>
      <c r="K795" s="88"/>
      <c r="L795" s="88"/>
      <c r="M795" s="873"/>
      <c r="N795" s="97"/>
    </row>
    <row r="796" spans="1:14" s="3" customFormat="1" ht="17.5" customHeight="1">
      <c r="A796" s="48"/>
      <c r="B796" s="48"/>
      <c r="D796" s="88"/>
      <c r="E796" s="88"/>
      <c r="F796" s="88"/>
      <c r="G796" s="873"/>
      <c r="H796" s="88"/>
      <c r="I796" s="88"/>
      <c r="J796" s="873"/>
      <c r="K796" s="88"/>
      <c r="L796" s="88"/>
      <c r="M796" s="873"/>
      <c r="N796" s="97"/>
    </row>
    <row r="797" spans="1:14" s="3" customFormat="1" ht="17.5" customHeight="1">
      <c r="A797" s="48"/>
      <c r="B797" s="48"/>
      <c r="D797" s="88"/>
      <c r="E797" s="88"/>
      <c r="F797" s="88"/>
      <c r="G797" s="873"/>
      <c r="H797" s="88"/>
      <c r="I797" s="88"/>
      <c r="J797" s="873"/>
      <c r="K797" s="88"/>
      <c r="L797" s="88"/>
      <c r="M797" s="873"/>
      <c r="N797" s="97"/>
    </row>
    <row r="798" spans="1:14" s="3" customFormat="1" ht="17.5" customHeight="1">
      <c r="A798" s="48"/>
      <c r="B798" s="48"/>
      <c r="D798" s="88"/>
      <c r="E798" s="88"/>
      <c r="F798" s="88"/>
      <c r="G798" s="873"/>
      <c r="H798" s="88"/>
      <c r="I798" s="88"/>
      <c r="J798" s="873"/>
      <c r="K798" s="88"/>
      <c r="L798" s="88"/>
      <c r="M798" s="873"/>
      <c r="N798" s="97"/>
    </row>
    <row r="799" spans="1:14" s="3" customFormat="1" ht="17.5" customHeight="1">
      <c r="A799" s="48"/>
      <c r="B799" s="48"/>
      <c r="D799" s="88"/>
      <c r="E799" s="88"/>
      <c r="F799" s="88"/>
      <c r="G799" s="873"/>
      <c r="H799" s="88"/>
      <c r="I799" s="88"/>
      <c r="J799" s="873"/>
      <c r="K799" s="88"/>
      <c r="L799" s="88"/>
      <c r="M799" s="873"/>
      <c r="N799" s="97"/>
    </row>
    <row r="800" spans="1:14" s="3" customFormat="1" ht="17.5" customHeight="1">
      <c r="A800" s="48"/>
      <c r="B800" s="48"/>
      <c r="D800" s="88"/>
      <c r="E800" s="88"/>
      <c r="F800" s="88"/>
      <c r="G800" s="873"/>
      <c r="H800" s="88"/>
      <c r="I800" s="88"/>
      <c r="J800" s="873"/>
      <c r="K800" s="88"/>
      <c r="L800" s="88"/>
      <c r="M800" s="873"/>
      <c r="N800" s="97"/>
    </row>
    <row r="801" spans="1:14" s="3" customFormat="1" ht="17.5" customHeight="1">
      <c r="A801" s="48"/>
      <c r="B801" s="48"/>
      <c r="D801" s="88"/>
      <c r="E801" s="88"/>
      <c r="F801" s="88"/>
      <c r="G801" s="873"/>
      <c r="H801" s="88"/>
      <c r="I801" s="88"/>
      <c r="J801" s="873"/>
      <c r="K801" s="88"/>
      <c r="L801" s="88"/>
      <c r="M801" s="873"/>
      <c r="N801" s="97"/>
    </row>
    <row r="802" spans="1:14" s="3" customFormat="1" ht="17.5" customHeight="1">
      <c r="A802" s="48"/>
      <c r="B802" s="48"/>
      <c r="D802" s="88"/>
      <c r="E802" s="88"/>
      <c r="F802" s="88"/>
      <c r="G802" s="873"/>
      <c r="H802" s="88"/>
      <c r="I802" s="88"/>
      <c r="J802" s="873"/>
      <c r="K802" s="88"/>
      <c r="L802" s="88"/>
      <c r="M802" s="873"/>
      <c r="N802" s="97"/>
    </row>
    <row r="803" spans="1:14" s="3" customFormat="1" ht="17.5" customHeight="1">
      <c r="A803" s="48"/>
      <c r="B803" s="48"/>
      <c r="D803" s="88"/>
      <c r="E803" s="88"/>
      <c r="F803" s="88"/>
      <c r="G803" s="873"/>
      <c r="H803" s="88"/>
      <c r="I803" s="88"/>
      <c r="J803" s="873"/>
      <c r="K803" s="88"/>
      <c r="L803" s="88"/>
      <c r="M803" s="873"/>
      <c r="N803" s="97"/>
    </row>
    <row r="804" spans="1:14" s="3" customFormat="1" ht="17.5" customHeight="1">
      <c r="A804" s="48"/>
      <c r="B804" s="48"/>
      <c r="D804" s="88"/>
      <c r="E804" s="88"/>
      <c r="F804" s="88"/>
      <c r="G804" s="873"/>
      <c r="H804" s="88"/>
      <c r="I804" s="88"/>
      <c r="J804" s="873"/>
      <c r="K804" s="88"/>
      <c r="L804" s="88"/>
      <c r="M804" s="873"/>
      <c r="N804" s="97"/>
    </row>
    <row r="805" spans="1:14" s="3" customFormat="1" ht="17.5" customHeight="1">
      <c r="A805" s="48"/>
      <c r="B805" s="48"/>
      <c r="D805" s="88"/>
      <c r="E805" s="88"/>
      <c r="F805" s="88"/>
      <c r="G805" s="873"/>
      <c r="H805" s="88"/>
      <c r="I805" s="88"/>
      <c r="J805" s="873"/>
      <c r="K805" s="88"/>
      <c r="L805" s="88"/>
      <c r="M805" s="873"/>
      <c r="N805" s="97"/>
    </row>
    <row r="806" spans="1:14" s="3" customFormat="1" ht="17.5" customHeight="1">
      <c r="A806" s="48"/>
      <c r="B806" s="48"/>
      <c r="D806" s="88"/>
      <c r="E806" s="88"/>
      <c r="F806" s="88"/>
      <c r="G806" s="873"/>
      <c r="H806" s="88"/>
      <c r="I806" s="88"/>
      <c r="J806" s="873"/>
      <c r="K806" s="88"/>
      <c r="L806" s="88"/>
      <c r="M806" s="873"/>
      <c r="N806" s="97"/>
    </row>
    <row r="807" spans="1:14" s="3" customFormat="1" ht="17.5" customHeight="1">
      <c r="A807" s="48"/>
      <c r="B807" s="48"/>
      <c r="D807" s="88"/>
      <c r="E807" s="88"/>
      <c r="F807" s="88"/>
      <c r="G807" s="873"/>
      <c r="H807" s="88"/>
      <c r="I807" s="88"/>
      <c r="J807" s="873"/>
      <c r="K807" s="88"/>
      <c r="L807" s="88"/>
      <c r="M807" s="873"/>
      <c r="N807" s="97"/>
    </row>
    <row r="808" spans="1:14" s="3" customFormat="1" ht="17.5" customHeight="1">
      <c r="A808" s="48"/>
      <c r="B808" s="48"/>
      <c r="D808" s="88"/>
      <c r="E808" s="88"/>
      <c r="F808" s="88"/>
      <c r="G808" s="873"/>
      <c r="H808" s="88"/>
      <c r="I808" s="88"/>
      <c r="J808" s="873"/>
      <c r="K808" s="88"/>
      <c r="L808" s="88"/>
      <c r="M808" s="873"/>
      <c r="N808" s="97"/>
    </row>
    <row r="809" spans="1:14" s="3" customFormat="1" ht="17.5" customHeight="1">
      <c r="A809" s="48"/>
      <c r="B809" s="48"/>
      <c r="D809" s="88"/>
      <c r="E809" s="88"/>
      <c r="F809" s="88"/>
      <c r="G809" s="873"/>
      <c r="H809" s="88"/>
      <c r="I809" s="88"/>
      <c r="J809" s="873"/>
      <c r="K809" s="88"/>
      <c r="L809" s="88"/>
      <c r="M809" s="873"/>
      <c r="N809" s="97"/>
    </row>
    <row r="810" spans="1:14" s="3" customFormat="1" ht="17.5" customHeight="1">
      <c r="A810" s="48"/>
      <c r="B810" s="48"/>
      <c r="D810" s="88"/>
      <c r="E810" s="88"/>
      <c r="F810" s="88"/>
      <c r="G810" s="873"/>
      <c r="H810" s="88"/>
      <c r="I810" s="88"/>
      <c r="J810" s="873"/>
      <c r="K810" s="88"/>
      <c r="L810" s="88"/>
      <c r="M810" s="873"/>
      <c r="N810" s="97"/>
    </row>
    <row r="811" spans="1:14" s="3" customFormat="1" ht="17.5" customHeight="1">
      <c r="A811" s="48"/>
      <c r="B811" s="48"/>
      <c r="D811" s="88"/>
      <c r="E811" s="88"/>
      <c r="F811" s="88"/>
      <c r="G811" s="873"/>
      <c r="H811" s="88"/>
      <c r="I811" s="88"/>
      <c r="J811" s="873"/>
      <c r="K811" s="88"/>
      <c r="L811" s="88"/>
      <c r="M811" s="873"/>
      <c r="N811" s="97"/>
    </row>
    <row r="812" spans="1:14" s="3" customFormat="1" ht="17.5" customHeight="1">
      <c r="A812" s="48"/>
      <c r="B812" s="48"/>
      <c r="D812" s="88"/>
      <c r="E812" s="88"/>
      <c r="F812" s="88"/>
      <c r="G812" s="873"/>
      <c r="H812" s="88"/>
      <c r="I812" s="88"/>
      <c r="J812" s="873"/>
      <c r="K812" s="88"/>
      <c r="L812" s="88"/>
      <c r="M812" s="873"/>
      <c r="N812" s="97"/>
    </row>
    <row r="813" spans="1:14" s="3" customFormat="1" ht="17.5" customHeight="1">
      <c r="A813" s="48"/>
      <c r="B813" s="48"/>
      <c r="D813" s="88"/>
      <c r="E813" s="88"/>
      <c r="F813" s="88"/>
      <c r="G813" s="873"/>
      <c r="H813" s="88"/>
      <c r="I813" s="88"/>
      <c r="J813" s="873"/>
      <c r="K813" s="88"/>
      <c r="L813" s="88"/>
      <c r="M813" s="873"/>
      <c r="N813" s="97"/>
    </row>
    <row r="814" spans="1:14" s="3" customFormat="1" ht="17.5" customHeight="1">
      <c r="A814" s="48"/>
      <c r="B814" s="48"/>
      <c r="D814" s="88"/>
      <c r="E814" s="88"/>
      <c r="F814" s="88"/>
      <c r="G814" s="873"/>
      <c r="H814" s="88"/>
      <c r="I814" s="88"/>
      <c r="J814" s="873"/>
      <c r="K814" s="88"/>
      <c r="L814" s="88"/>
      <c r="M814" s="873"/>
      <c r="N814" s="97"/>
    </row>
    <row r="815" spans="1:14" s="3" customFormat="1" ht="17.5" customHeight="1">
      <c r="A815" s="48"/>
      <c r="B815" s="48"/>
      <c r="D815" s="88"/>
      <c r="E815" s="88"/>
      <c r="F815" s="88"/>
      <c r="G815" s="873"/>
      <c r="H815" s="88"/>
      <c r="I815" s="88"/>
      <c r="J815" s="873"/>
      <c r="K815" s="88"/>
      <c r="L815" s="88"/>
      <c r="M815" s="873"/>
      <c r="N815" s="97"/>
    </row>
    <row r="816" spans="1:14" s="3" customFormat="1" ht="17.5" customHeight="1">
      <c r="A816" s="48"/>
      <c r="B816" s="48"/>
      <c r="D816" s="88"/>
      <c r="E816" s="88"/>
      <c r="F816" s="88"/>
      <c r="G816" s="873"/>
      <c r="H816" s="88"/>
      <c r="I816" s="88"/>
      <c r="J816" s="873"/>
      <c r="K816" s="88"/>
      <c r="L816" s="88"/>
      <c r="M816" s="873"/>
      <c r="N816" s="97"/>
    </row>
    <row r="817" spans="1:14" s="3" customFormat="1" ht="17.5" customHeight="1">
      <c r="A817" s="48"/>
      <c r="B817" s="48"/>
      <c r="D817" s="88"/>
      <c r="E817" s="88"/>
      <c r="F817" s="88"/>
      <c r="G817" s="873"/>
      <c r="H817" s="88"/>
      <c r="I817" s="88"/>
      <c r="J817" s="873"/>
      <c r="K817" s="88"/>
      <c r="L817" s="88"/>
      <c r="M817" s="873"/>
      <c r="N817" s="97"/>
    </row>
    <row r="818" spans="1:14" s="3" customFormat="1" ht="17.5" customHeight="1">
      <c r="A818" s="48"/>
      <c r="B818" s="48"/>
      <c r="D818" s="88"/>
      <c r="E818" s="88"/>
      <c r="F818" s="88"/>
      <c r="G818" s="873"/>
      <c r="H818" s="88"/>
      <c r="I818" s="88"/>
      <c r="J818" s="873"/>
      <c r="K818" s="88"/>
      <c r="L818" s="88"/>
      <c r="M818" s="873"/>
      <c r="N818" s="97"/>
    </row>
    <row r="819" spans="1:14" s="3" customFormat="1" ht="17.5" customHeight="1">
      <c r="A819" s="48"/>
      <c r="B819" s="48"/>
      <c r="D819" s="88"/>
      <c r="E819" s="88"/>
      <c r="F819" s="88"/>
      <c r="G819" s="873"/>
      <c r="H819" s="88"/>
      <c r="I819" s="88"/>
      <c r="J819" s="873"/>
      <c r="K819" s="88"/>
      <c r="L819" s="88"/>
      <c r="M819" s="873"/>
      <c r="N819" s="97"/>
    </row>
    <row r="820" spans="1:14" s="3" customFormat="1" ht="17.5" customHeight="1">
      <c r="A820" s="48"/>
      <c r="B820" s="48"/>
      <c r="D820" s="88"/>
      <c r="E820" s="88"/>
      <c r="F820" s="88"/>
      <c r="G820" s="873"/>
      <c r="H820" s="88"/>
      <c r="I820" s="88"/>
      <c r="J820" s="873"/>
      <c r="K820" s="88"/>
      <c r="L820" s="88"/>
      <c r="M820" s="873"/>
      <c r="N820" s="97"/>
    </row>
    <row r="821" spans="1:14" s="3" customFormat="1" ht="17.5" customHeight="1">
      <c r="A821" s="48"/>
      <c r="B821" s="48"/>
      <c r="D821" s="88"/>
      <c r="E821" s="88"/>
      <c r="F821" s="88"/>
      <c r="G821" s="873"/>
      <c r="H821" s="88"/>
      <c r="I821" s="88"/>
      <c r="J821" s="873"/>
      <c r="K821" s="88"/>
      <c r="L821" s="88"/>
      <c r="M821" s="873"/>
      <c r="N821" s="97"/>
    </row>
    <row r="822" spans="1:14" s="3" customFormat="1" ht="17.5" customHeight="1">
      <c r="A822" s="48"/>
      <c r="B822" s="48"/>
      <c r="D822" s="88"/>
      <c r="E822" s="88"/>
      <c r="F822" s="88"/>
      <c r="G822" s="873"/>
      <c r="H822" s="88"/>
      <c r="I822" s="88"/>
      <c r="J822" s="873"/>
      <c r="K822" s="88"/>
      <c r="L822" s="88"/>
      <c r="M822" s="873"/>
      <c r="N822" s="97"/>
    </row>
    <row r="823" spans="1:14" s="3" customFormat="1" ht="17.5" customHeight="1">
      <c r="A823" s="48"/>
      <c r="B823" s="48"/>
      <c r="D823" s="88"/>
      <c r="E823" s="88"/>
      <c r="F823" s="88"/>
      <c r="G823" s="873"/>
      <c r="H823" s="88"/>
      <c r="I823" s="88"/>
      <c r="J823" s="873"/>
      <c r="K823" s="88"/>
      <c r="L823" s="88"/>
      <c r="M823" s="873"/>
      <c r="N823" s="97"/>
    </row>
    <row r="824" spans="1:14" s="3" customFormat="1" ht="17.5" customHeight="1">
      <c r="A824" s="48"/>
      <c r="B824" s="48"/>
      <c r="D824" s="88"/>
      <c r="E824" s="88"/>
      <c r="F824" s="88"/>
      <c r="G824" s="873"/>
      <c r="H824" s="88"/>
      <c r="I824" s="88"/>
      <c r="J824" s="873"/>
      <c r="K824" s="88"/>
      <c r="L824" s="88"/>
      <c r="M824" s="873"/>
      <c r="N824" s="97"/>
    </row>
    <row r="825" spans="1:14" s="3" customFormat="1" ht="17.5" customHeight="1">
      <c r="A825" s="48"/>
      <c r="B825" s="48"/>
      <c r="D825" s="88"/>
      <c r="E825" s="88"/>
      <c r="F825" s="88"/>
      <c r="G825" s="873"/>
      <c r="H825" s="88"/>
      <c r="I825" s="88"/>
      <c r="J825" s="873"/>
      <c r="K825" s="88"/>
      <c r="L825" s="88"/>
      <c r="M825" s="873"/>
      <c r="N825" s="97"/>
    </row>
    <row r="826" spans="1:14" s="3" customFormat="1" ht="17.5" customHeight="1">
      <c r="A826" s="48"/>
      <c r="B826" s="48"/>
      <c r="D826" s="88"/>
      <c r="E826" s="88"/>
      <c r="F826" s="88"/>
      <c r="G826" s="873"/>
      <c r="H826" s="88"/>
      <c r="I826" s="88"/>
      <c r="J826" s="873"/>
      <c r="K826" s="88"/>
      <c r="L826" s="88"/>
      <c r="M826" s="873"/>
      <c r="N826" s="97"/>
    </row>
    <row r="827" spans="1:14" s="3" customFormat="1" ht="17.5" customHeight="1">
      <c r="A827" s="48"/>
      <c r="B827" s="48"/>
      <c r="D827" s="88"/>
      <c r="E827" s="88"/>
      <c r="F827" s="88"/>
      <c r="G827" s="873"/>
      <c r="H827" s="88"/>
      <c r="I827" s="88"/>
      <c r="J827" s="873"/>
      <c r="K827" s="88"/>
      <c r="L827" s="88"/>
      <c r="M827" s="873"/>
      <c r="N827" s="97"/>
    </row>
    <row r="828" spans="1:14" s="3" customFormat="1" ht="17.5" customHeight="1">
      <c r="A828" s="48"/>
      <c r="B828" s="48"/>
      <c r="D828" s="88"/>
      <c r="E828" s="88"/>
      <c r="F828" s="88"/>
      <c r="G828" s="873"/>
      <c r="H828" s="88"/>
      <c r="I828" s="88"/>
      <c r="J828" s="873"/>
      <c r="K828" s="88"/>
      <c r="L828" s="88"/>
      <c r="M828" s="873"/>
      <c r="N828" s="97"/>
    </row>
    <row r="829" spans="1:14" s="3" customFormat="1" ht="17.5" customHeight="1">
      <c r="A829" s="48"/>
      <c r="B829" s="48"/>
      <c r="D829" s="88"/>
      <c r="E829" s="88"/>
      <c r="F829" s="88"/>
      <c r="G829" s="873"/>
      <c r="H829" s="88"/>
      <c r="I829" s="88"/>
      <c r="J829" s="873"/>
      <c r="K829" s="88"/>
      <c r="L829" s="88"/>
      <c r="M829" s="873"/>
      <c r="N829" s="97"/>
    </row>
    <row r="830" spans="1:14" s="3" customFormat="1" ht="17.5" customHeight="1">
      <c r="A830" s="48"/>
      <c r="B830" s="48"/>
      <c r="D830" s="88"/>
      <c r="E830" s="88"/>
      <c r="F830" s="88"/>
      <c r="G830" s="873"/>
      <c r="H830" s="88"/>
      <c r="I830" s="88"/>
      <c r="J830" s="873"/>
      <c r="K830" s="88"/>
      <c r="L830" s="88"/>
      <c r="M830" s="873"/>
      <c r="N830" s="97"/>
    </row>
    <row r="831" spans="1:14" s="3" customFormat="1" ht="17.5" customHeight="1">
      <c r="A831" s="48"/>
      <c r="B831" s="48"/>
      <c r="D831" s="88"/>
      <c r="E831" s="88"/>
      <c r="F831" s="88"/>
      <c r="G831" s="873"/>
      <c r="H831" s="88"/>
      <c r="I831" s="88"/>
      <c r="J831" s="873"/>
      <c r="K831" s="88"/>
      <c r="L831" s="88"/>
      <c r="M831" s="873"/>
      <c r="N831" s="97"/>
    </row>
    <row r="832" spans="1:14" s="3" customFormat="1" ht="17.5" customHeight="1">
      <c r="A832" s="48"/>
      <c r="B832" s="48"/>
      <c r="D832" s="88"/>
      <c r="E832" s="88"/>
      <c r="F832" s="88"/>
      <c r="G832" s="873"/>
      <c r="H832" s="88"/>
      <c r="I832" s="88"/>
      <c r="J832" s="873"/>
      <c r="K832" s="88"/>
      <c r="L832" s="88"/>
      <c r="M832" s="873"/>
      <c r="N832" s="97"/>
    </row>
    <row r="833" spans="1:14" s="3" customFormat="1" ht="17.5" customHeight="1">
      <c r="A833" s="48"/>
      <c r="B833" s="48"/>
      <c r="D833" s="88"/>
      <c r="E833" s="88"/>
      <c r="F833" s="88"/>
      <c r="G833" s="873"/>
      <c r="H833" s="88"/>
      <c r="I833" s="88"/>
      <c r="J833" s="873"/>
      <c r="K833" s="88"/>
      <c r="L833" s="88"/>
      <c r="M833" s="873"/>
      <c r="N833" s="97"/>
    </row>
    <row r="834" spans="1:14" s="3" customFormat="1" ht="17.5" customHeight="1">
      <c r="A834" s="48"/>
      <c r="B834" s="48"/>
      <c r="D834" s="88"/>
      <c r="E834" s="88"/>
      <c r="F834" s="88"/>
      <c r="G834" s="873"/>
      <c r="H834" s="88"/>
      <c r="I834" s="88"/>
      <c r="J834" s="873"/>
      <c r="K834" s="88"/>
      <c r="L834" s="88"/>
      <c r="M834" s="873"/>
      <c r="N834" s="97"/>
    </row>
    <row r="835" spans="1:14" s="3" customFormat="1" ht="17.5" customHeight="1">
      <c r="A835" s="48"/>
      <c r="B835" s="48"/>
      <c r="D835" s="88"/>
      <c r="E835" s="88"/>
      <c r="F835" s="88"/>
      <c r="G835" s="873"/>
      <c r="H835" s="88"/>
      <c r="I835" s="88"/>
      <c r="J835" s="873"/>
      <c r="K835" s="88"/>
      <c r="L835" s="88"/>
      <c r="M835" s="873"/>
      <c r="N835" s="97"/>
    </row>
    <row r="836" spans="1:14" s="3" customFormat="1" ht="17.5" customHeight="1">
      <c r="A836" s="48"/>
      <c r="B836" s="48"/>
      <c r="D836" s="88"/>
      <c r="E836" s="88"/>
      <c r="F836" s="88"/>
      <c r="G836" s="873"/>
      <c r="H836" s="88"/>
      <c r="I836" s="88"/>
      <c r="J836" s="873"/>
      <c r="K836" s="88"/>
      <c r="L836" s="88"/>
      <c r="M836" s="873"/>
      <c r="N836" s="97"/>
    </row>
    <row r="837" spans="1:14" s="3" customFormat="1" ht="17.5" customHeight="1">
      <c r="A837" s="48"/>
      <c r="B837" s="48"/>
      <c r="D837" s="88"/>
      <c r="E837" s="88"/>
      <c r="F837" s="88"/>
      <c r="G837" s="873"/>
      <c r="H837" s="88"/>
      <c r="I837" s="88"/>
      <c r="J837" s="873"/>
      <c r="K837" s="88"/>
      <c r="L837" s="88"/>
      <c r="M837" s="873"/>
      <c r="N837" s="97"/>
    </row>
    <row r="838" spans="1:14" s="3" customFormat="1" ht="17.5" customHeight="1">
      <c r="A838" s="48"/>
      <c r="B838" s="48"/>
      <c r="D838" s="88"/>
      <c r="E838" s="88"/>
      <c r="F838" s="88"/>
      <c r="G838" s="873"/>
      <c r="H838" s="88"/>
      <c r="I838" s="88"/>
      <c r="J838" s="873"/>
      <c r="K838" s="88"/>
      <c r="L838" s="88"/>
      <c r="M838" s="873"/>
      <c r="N838" s="97"/>
    </row>
    <row r="839" spans="1:14" s="3" customFormat="1" ht="17.5" customHeight="1">
      <c r="A839" s="48"/>
      <c r="B839" s="48"/>
      <c r="D839" s="88"/>
      <c r="E839" s="88"/>
      <c r="F839" s="88"/>
      <c r="G839" s="873"/>
      <c r="H839" s="88"/>
      <c r="I839" s="88"/>
      <c r="J839" s="873"/>
      <c r="K839" s="88"/>
      <c r="L839" s="88"/>
      <c r="M839" s="873"/>
      <c r="N839" s="97"/>
    </row>
    <row r="840" spans="1:14" s="3" customFormat="1" ht="17.5" customHeight="1">
      <c r="A840" s="48"/>
      <c r="B840" s="48"/>
      <c r="D840" s="88"/>
      <c r="E840" s="88"/>
      <c r="F840" s="88"/>
      <c r="G840" s="873"/>
      <c r="H840" s="88"/>
      <c r="I840" s="88"/>
      <c r="J840" s="873"/>
      <c r="K840" s="88"/>
      <c r="L840" s="88"/>
      <c r="M840" s="873"/>
      <c r="N840" s="97"/>
    </row>
    <row r="841" spans="1:14" s="3" customFormat="1" ht="17.5" customHeight="1">
      <c r="A841" s="48"/>
      <c r="B841" s="48"/>
      <c r="D841" s="88"/>
      <c r="E841" s="88"/>
      <c r="F841" s="88"/>
      <c r="G841" s="873"/>
      <c r="H841" s="88"/>
      <c r="I841" s="88"/>
      <c r="J841" s="873"/>
      <c r="K841" s="88"/>
      <c r="L841" s="88"/>
      <c r="M841" s="873"/>
      <c r="N841" s="97"/>
    </row>
    <row r="842" spans="1:14" s="3" customFormat="1" ht="17.5" customHeight="1">
      <c r="A842" s="48"/>
      <c r="B842" s="48"/>
      <c r="D842" s="88"/>
      <c r="E842" s="88"/>
      <c r="F842" s="88"/>
      <c r="G842" s="873"/>
      <c r="H842" s="88"/>
      <c r="I842" s="88"/>
      <c r="J842" s="873"/>
      <c r="K842" s="88"/>
      <c r="L842" s="88"/>
      <c r="M842" s="873"/>
      <c r="N842" s="97"/>
    </row>
    <row r="843" spans="1:14" s="3" customFormat="1" ht="17.5" customHeight="1">
      <c r="A843" s="48"/>
      <c r="B843" s="48"/>
      <c r="D843" s="88"/>
      <c r="E843" s="88"/>
      <c r="F843" s="88"/>
      <c r="G843" s="873"/>
      <c r="H843" s="88"/>
      <c r="I843" s="88"/>
      <c r="J843" s="873"/>
      <c r="K843" s="88"/>
      <c r="L843" s="88"/>
      <c r="M843" s="873"/>
      <c r="N843" s="97"/>
    </row>
    <row r="844" spans="1:14" s="3" customFormat="1" ht="17.5" customHeight="1">
      <c r="A844" s="48"/>
      <c r="B844" s="48"/>
      <c r="D844" s="88"/>
      <c r="E844" s="88"/>
      <c r="F844" s="88"/>
      <c r="G844" s="873"/>
      <c r="H844" s="88"/>
      <c r="I844" s="88"/>
      <c r="J844" s="873"/>
      <c r="K844" s="88"/>
      <c r="L844" s="88"/>
      <c r="M844" s="873"/>
      <c r="N844" s="97"/>
    </row>
    <row r="845" spans="1:14" s="3" customFormat="1" ht="17.5" customHeight="1">
      <c r="A845" s="48"/>
      <c r="B845" s="48"/>
      <c r="D845" s="88"/>
      <c r="E845" s="88"/>
      <c r="F845" s="88"/>
      <c r="G845" s="873"/>
      <c r="H845" s="88"/>
      <c r="I845" s="88"/>
      <c r="J845" s="873"/>
      <c r="K845" s="88"/>
      <c r="L845" s="88"/>
      <c r="M845" s="873"/>
      <c r="N845" s="97"/>
    </row>
    <row r="846" spans="1:14" s="3" customFormat="1" ht="17.5" customHeight="1">
      <c r="A846" s="48"/>
      <c r="B846" s="48"/>
      <c r="D846" s="88"/>
      <c r="E846" s="88"/>
      <c r="F846" s="88"/>
      <c r="G846" s="873"/>
      <c r="H846" s="88"/>
      <c r="I846" s="88"/>
      <c r="J846" s="873"/>
      <c r="K846" s="88"/>
      <c r="L846" s="88"/>
      <c r="M846" s="873"/>
      <c r="N846" s="97"/>
    </row>
    <row r="847" spans="1:14" s="3" customFormat="1" ht="17.5" customHeight="1">
      <c r="A847" s="48"/>
      <c r="B847" s="48"/>
      <c r="D847" s="88"/>
      <c r="E847" s="88"/>
      <c r="F847" s="88"/>
      <c r="G847" s="873"/>
      <c r="H847" s="88"/>
      <c r="I847" s="88"/>
      <c r="J847" s="873"/>
      <c r="K847" s="88"/>
      <c r="L847" s="88"/>
      <c r="M847" s="873"/>
      <c r="N847" s="97"/>
    </row>
    <row r="848" spans="1:14" s="3" customFormat="1" ht="17.5" customHeight="1">
      <c r="A848" s="48"/>
      <c r="B848" s="48"/>
      <c r="D848" s="88"/>
      <c r="E848" s="88"/>
      <c r="F848" s="88"/>
      <c r="G848" s="873"/>
      <c r="H848" s="88"/>
      <c r="I848" s="88"/>
      <c r="J848" s="873"/>
      <c r="K848" s="88"/>
      <c r="L848" s="88"/>
      <c r="M848" s="873"/>
      <c r="N848" s="97"/>
    </row>
    <row r="849" spans="1:14" s="3" customFormat="1" ht="17.5" customHeight="1">
      <c r="A849" s="48"/>
      <c r="B849" s="48"/>
      <c r="D849" s="88"/>
      <c r="E849" s="88"/>
      <c r="F849" s="88"/>
      <c r="G849" s="873"/>
      <c r="H849" s="88"/>
      <c r="I849" s="88"/>
      <c r="J849" s="873"/>
      <c r="K849" s="88"/>
      <c r="L849" s="88"/>
      <c r="M849" s="873"/>
      <c r="N849" s="97"/>
    </row>
    <row r="850" spans="1:14" s="3" customFormat="1" ht="17.5" customHeight="1">
      <c r="A850" s="48"/>
      <c r="B850" s="48"/>
      <c r="D850" s="88"/>
      <c r="E850" s="88"/>
      <c r="F850" s="88"/>
      <c r="G850" s="873"/>
      <c r="H850" s="88"/>
      <c r="I850" s="88"/>
      <c r="J850" s="873"/>
      <c r="K850" s="88"/>
      <c r="L850" s="88"/>
      <c r="M850" s="873"/>
      <c r="N850" s="97"/>
    </row>
    <row r="851" spans="1:14" s="3" customFormat="1" ht="17.5" customHeight="1">
      <c r="A851" s="48"/>
      <c r="B851" s="48"/>
      <c r="D851" s="88"/>
      <c r="E851" s="88"/>
      <c r="F851" s="88"/>
      <c r="G851" s="873"/>
      <c r="H851" s="88"/>
      <c r="I851" s="88"/>
      <c r="J851" s="873"/>
      <c r="K851" s="88"/>
      <c r="L851" s="88"/>
      <c r="M851" s="873"/>
      <c r="N851" s="97"/>
    </row>
    <row r="852" spans="1:14" s="3" customFormat="1" ht="17.5" customHeight="1">
      <c r="A852" s="48"/>
      <c r="B852" s="48"/>
      <c r="D852" s="88"/>
      <c r="E852" s="88"/>
      <c r="F852" s="88"/>
      <c r="G852" s="873"/>
      <c r="H852" s="88"/>
      <c r="I852" s="88"/>
      <c r="J852" s="873"/>
      <c r="K852" s="88"/>
      <c r="L852" s="88"/>
      <c r="M852" s="873"/>
      <c r="N852" s="97"/>
    </row>
    <row r="853" spans="1:14" s="3" customFormat="1" ht="17.5" customHeight="1">
      <c r="A853" s="48"/>
      <c r="B853" s="48"/>
      <c r="D853" s="88"/>
      <c r="E853" s="88"/>
      <c r="F853" s="88"/>
      <c r="G853" s="873"/>
      <c r="H853" s="88"/>
      <c r="I853" s="88"/>
      <c r="J853" s="873"/>
      <c r="K853" s="88"/>
      <c r="L853" s="88"/>
      <c r="M853" s="873"/>
      <c r="N853" s="97"/>
    </row>
    <row r="854" spans="1:14" s="3" customFormat="1" ht="17.5" customHeight="1">
      <c r="A854" s="48"/>
      <c r="B854" s="48"/>
      <c r="D854" s="88"/>
      <c r="E854" s="88"/>
      <c r="F854" s="88"/>
      <c r="G854" s="873"/>
      <c r="H854" s="88"/>
      <c r="I854" s="88"/>
      <c r="J854" s="873"/>
      <c r="K854" s="88"/>
      <c r="L854" s="88"/>
      <c r="M854" s="873"/>
      <c r="N854" s="97"/>
    </row>
    <row r="855" spans="1:14" s="3" customFormat="1" ht="17.5" customHeight="1">
      <c r="A855" s="48"/>
      <c r="B855" s="48"/>
      <c r="D855" s="88"/>
      <c r="E855" s="88"/>
      <c r="F855" s="88"/>
      <c r="G855" s="873"/>
      <c r="H855" s="88"/>
      <c r="I855" s="88"/>
      <c r="J855" s="873"/>
      <c r="K855" s="88"/>
      <c r="L855" s="88"/>
      <c r="M855" s="873"/>
      <c r="N855" s="97"/>
    </row>
    <row r="856" spans="1:14" s="3" customFormat="1" ht="17.5" customHeight="1">
      <c r="A856" s="48"/>
      <c r="B856" s="48"/>
      <c r="D856" s="88"/>
      <c r="E856" s="88"/>
      <c r="F856" s="88"/>
      <c r="G856" s="873"/>
      <c r="H856" s="88"/>
      <c r="I856" s="88"/>
      <c r="J856" s="873"/>
      <c r="K856" s="88"/>
      <c r="L856" s="88"/>
      <c r="M856" s="873"/>
      <c r="N856" s="97"/>
    </row>
    <row r="857" spans="1:14" s="3" customFormat="1" ht="17.5" customHeight="1">
      <c r="A857" s="48"/>
      <c r="B857" s="48"/>
      <c r="D857" s="88"/>
      <c r="E857" s="88"/>
      <c r="F857" s="88"/>
      <c r="G857" s="873"/>
      <c r="H857" s="88"/>
      <c r="I857" s="88"/>
      <c r="J857" s="873"/>
      <c r="K857" s="88"/>
      <c r="L857" s="88"/>
      <c r="M857" s="873"/>
      <c r="N857" s="97"/>
    </row>
    <row r="858" spans="1:14" s="3" customFormat="1" ht="17.5" customHeight="1">
      <c r="A858" s="48"/>
      <c r="B858" s="48"/>
      <c r="D858" s="88"/>
      <c r="E858" s="88"/>
      <c r="F858" s="88"/>
      <c r="G858" s="873"/>
      <c r="H858" s="88"/>
      <c r="I858" s="88"/>
      <c r="J858" s="873"/>
      <c r="K858" s="88"/>
      <c r="L858" s="88"/>
      <c r="M858" s="873"/>
      <c r="N858" s="97"/>
    </row>
    <row r="859" spans="1:14" s="3" customFormat="1" ht="17.5" customHeight="1">
      <c r="A859" s="48"/>
      <c r="B859" s="48"/>
      <c r="D859" s="88"/>
      <c r="E859" s="88"/>
      <c r="F859" s="88"/>
      <c r="G859" s="873"/>
      <c r="H859" s="88"/>
      <c r="I859" s="88"/>
      <c r="J859" s="873"/>
      <c r="K859" s="88"/>
      <c r="L859" s="88"/>
      <c r="M859" s="873"/>
      <c r="N859" s="97"/>
    </row>
    <row r="860" spans="1:14" s="3" customFormat="1" ht="17.5" customHeight="1">
      <c r="A860" s="48"/>
      <c r="B860" s="48"/>
      <c r="D860" s="88"/>
      <c r="E860" s="88"/>
      <c r="F860" s="88"/>
      <c r="G860" s="873"/>
      <c r="H860" s="88"/>
      <c r="I860" s="88"/>
      <c r="J860" s="873"/>
      <c r="K860" s="88"/>
      <c r="L860" s="88"/>
      <c r="M860" s="873"/>
      <c r="N860" s="97"/>
    </row>
    <row r="861" spans="1:14" s="3" customFormat="1" ht="17.5" customHeight="1">
      <c r="A861" s="48"/>
      <c r="B861" s="48"/>
      <c r="D861" s="88"/>
      <c r="E861" s="88"/>
      <c r="F861" s="88"/>
      <c r="G861" s="873"/>
      <c r="H861" s="88"/>
      <c r="I861" s="88"/>
      <c r="J861" s="873"/>
      <c r="K861" s="88"/>
      <c r="L861" s="88"/>
      <c r="M861" s="873"/>
      <c r="N861" s="97"/>
    </row>
    <row r="862" spans="1:14" s="3" customFormat="1" ht="17.5" customHeight="1">
      <c r="A862" s="48"/>
      <c r="B862" s="48"/>
      <c r="D862" s="88"/>
      <c r="E862" s="88"/>
      <c r="F862" s="88"/>
      <c r="G862" s="873"/>
      <c r="H862" s="88"/>
      <c r="I862" s="88"/>
      <c r="J862" s="873"/>
      <c r="K862" s="88"/>
      <c r="L862" s="88"/>
      <c r="M862" s="873"/>
      <c r="N862" s="97"/>
    </row>
    <row r="863" spans="1:14" s="3" customFormat="1" ht="17.5" customHeight="1">
      <c r="A863" s="48"/>
      <c r="B863" s="48"/>
      <c r="D863" s="88"/>
      <c r="E863" s="88"/>
      <c r="F863" s="88"/>
      <c r="G863" s="873"/>
      <c r="H863" s="88"/>
      <c r="I863" s="88"/>
      <c r="J863" s="873"/>
      <c r="K863" s="88"/>
      <c r="L863" s="88"/>
      <c r="M863" s="873"/>
      <c r="N863" s="97"/>
    </row>
    <row r="864" spans="1:14" s="3" customFormat="1" ht="17.5" customHeight="1">
      <c r="A864" s="48"/>
      <c r="B864" s="48"/>
      <c r="D864" s="88"/>
      <c r="E864" s="88"/>
      <c r="F864" s="88"/>
      <c r="G864" s="873"/>
      <c r="H864" s="88"/>
      <c r="I864" s="88"/>
      <c r="J864" s="873"/>
      <c r="K864" s="88"/>
      <c r="L864" s="88"/>
      <c r="M864" s="873"/>
      <c r="N864" s="97"/>
    </row>
    <row r="865" spans="1:14" s="3" customFormat="1" ht="17.5" customHeight="1">
      <c r="A865" s="48"/>
      <c r="B865" s="48"/>
      <c r="D865" s="88"/>
      <c r="E865" s="88"/>
      <c r="F865" s="88"/>
      <c r="G865" s="873"/>
      <c r="H865" s="88"/>
      <c r="I865" s="88"/>
      <c r="J865" s="873"/>
      <c r="K865" s="88"/>
      <c r="L865" s="88"/>
      <c r="M865" s="873"/>
      <c r="N865" s="97"/>
    </row>
    <row r="866" spans="1:14" s="3" customFormat="1" ht="17.5" customHeight="1">
      <c r="A866" s="48"/>
      <c r="B866" s="48"/>
      <c r="D866" s="88"/>
      <c r="E866" s="88"/>
      <c r="F866" s="88"/>
      <c r="G866" s="873"/>
      <c r="H866" s="88"/>
      <c r="I866" s="88"/>
      <c r="J866" s="873"/>
      <c r="K866" s="88"/>
      <c r="L866" s="88"/>
      <c r="M866" s="873"/>
      <c r="N866" s="97"/>
    </row>
    <row r="867" spans="1:14" s="3" customFormat="1" ht="17.5" customHeight="1">
      <c r="A867" s="48"/>
      <c r="B867" s="48"/>
      <c r="D867" s="88"/>
      <c r="E867" s="88"/>
      <c r="F867" s="88"/>
      <c r="G867" s="873"/>
      <c r="H867" s="88"/>
      <c r="I867" s="88"/>
      <c r="J867" s="873"/>
      <c r="K867" s="88"/>
      <c r="L867" s="88"/>
      <c r="M867" s="873"/>
      <c r="N867" s="97"/>
    </row>
    <row r="868" spans="1:14" s="3" customFormat="1" ht="17.5" customHeight="1">
      <c r="A868" s="48"/>
      <c r="B868" s="48"/>
      <c r="D868" s="88"/>
      <c r="E868" s="88"/>
      <c r="F868" s="88"/>
      <c r="G868" s="873"/>
      <c r="H868" s="88"/>
      <c r="I868" s="88"/>
      <c r="J868" s="873"/>
      <c r="K868" s="88"/>
      <c r="L868" s="88"/>
      <c r="M868" s="873"/>
      <c r="N868" s="97"/>
    </row>
    <row r="869" spans="1:14" s="3" customFormat="1" ht="17.5" customHeight="1">
      <c r="A869" s="48"/>
      <c r="B869" s="48"/>
      <c r="D869" s="88"/>
      <c r="E869" s="88"/>
      <c r="F869" s="88"/>
      <c r="G869" s="873"/>
      <c r="H869" s="88"/>
      <c r="I869" s="88"/>
      <c r="J869" s="873"/>
      <c r="K869" s="88"/>
      <c r="L869" s="88"/>
      <c r="M869" s="873"/>
      <c r="N869" s="97"/>
    </row>
    <row r="870" spans="1:14" s="3" customFormat="1" ht="17.5" customHeight="1">
      <c r="A870" s="48"/>
      <c r="B870" s="48"/>
      <c r="D870" s="88"/>
      <c r="E870" s="88"/>
      <c r="F870" s="88"/>
      <c r="G870" s="873"/>
      <c r="H870" s="88"/>
      <c r="I870" s="88"/>
      <c r="J870" s="873"/>
      <c r="K870" s="88"/>
      <c r="L870" s="88"/>
      <c r="M870" s="873"/>
      <c r="N870" s="97"/>
    </row>
    <row r="871" spans="1:14" s="3" customFormat="1" ht="17.5" customHeight="1">
      <c r="A871" s="48"/>
      <c r="B871" s="48"/>
      <c r="D871" s="88"/>
      <c r="E871" s="88"/>
      <c r="F871" s="88"/>
      <c r="G871" s="873"/>
      <c r="H871" s="88"/>
      <c r="I871" s="88"/>
      <c r="J871" s="873"/>
      <c r="K871" s="88"/>
      <c r="L871" s="88"/>
      <c r="M871" s="873"/>
      <c r="N871" s="97"/>
    </row>
    <row r="872" spans="1:14" s="3" customFormat="1" ht="17.5" customHeight="1">
      <c r="A872" s="48"/>
      <c r="B872" s="48"/>
      <c r="D872" s="88"/>
      <c r="E872" s="88"/>
      <c r="F872" s="88"/>
      <c r="G872" s="873"/>
      <c r="H872" s="88"/>
      <c r="I872" s="88"/>
      <c r="J872" s="873"/>
      <c r="K872" s="88"/>
      <c r="L872" s="88"/>
      <c r="M872" s="873"/>
      <c r="N872" s="97"/>
    </row>
    <row r="873" spans="1:14" s="3" customFormat="1" ht="17.5" customHeight="1">
      <c r="A873" s="48"/>
      <c r="B873" s="48"/>
      <c r="D873" s="88"/>
      <c r="E873" s="88"/>
      <c r="F873" s="88"/>
      <c r="G873" s="873"/>
      <c r="H873" s="88"/>
      <c r="I873" s="88"/>
      <c r="J873" s="873"/>
      <c r="K873" s="88"/>
      <c r="L873" s="88"/>
      <c r="M873" s="873"/>
      <c r="N873" s="97"/>
    </row>
    <row r="874" spans="1:14" s="3" customFormat="1" ht="17.5" customHeight="1">
      <c r="A874" s="48"/>
      <c r="B874" s="48"/>
      <c r="D874" s="88"/>
      <c r="E874" s="88"/>
      <c r="F874" s="88"/>
      <c r="G874" s="873"/>
      <c r="H874" s="88"/>
      <c r="I874" s="88"/>
      <c r="J874" s="873"/>
      <c r="K874" s="88"/>
      <c r="L874" s="88"/>
      <c r="M874" s="873"/>
      <c r="N874" s="97"/>
    </row>
    <row r="875" spans="1:14" s="3" customFormat="1" ht="17.5" customHeight="1">
      <c r="A875" s="48"/>
      <c r="B875" s="48"/>
      <c r="D875" s="88"/>
      <c r="E875" s="88"/>
      <c r="F875" s="88"/>
      <c r="G875" s="873"/>
      <c r="H875" s="88"/>
      <c r="I875" s="88"/>
      <c r="J875" s="873"/>
      <c r="K875" s="88"/>
      <c r="L875" s="88"/>
      <c r="M875" s="873"/>
      <c r="N875" s="97"/>
    </row>
    <row r="876" spans="1:14" s="3" customFormat="1" ht="17.5" customHeight="1">
      <c r="A876" s="48"/>
      <c r="B876" s="48"/>
      <c r="D876" s="88"/>
      <c r="E876" s="88"/>
      <c r="F876" s="88"/>
      <c r="G876" s="873"/>
      <c r="H876" s="88"/>
      <c r="I876" s="88"/>
      <c r="J876" s="873"/>
      <c r="K876" s="88"/>
      <c r="L876" s="88"/>
      <c r="M876" s="873"/>
      <c r="N876" s="97"/>
    </row>
    <row r="877" spans="1:14" s="3" customFormat="1" ht="17.5" customHeight="1">
      <c r="A877" s="48"/>
      <c r="B877" s="48"/>
      <c r="D877" s="88"/>
      <c r="E877" s="88"/>
      <c r="F877" s="88"/>
      <c r="G877" s="873"/>
      <c r="H877" s="88"/>
      <c r="I877" s="88"/>
      <c r="J877" s="873"/>
      <c r="K877" s="88"/>
      <c r="L877" s="88"/>
      <c r="M877" s="873"/>
      <c r="N877" s="97"/>
    </row>
    <row r="878" spans="1:14" s="3" customFormat="1" ht="17.5" customHeight="1">
      <c r="A878" s="48"/>
      <c r="B878" s="48"/>
      <c r="D878" s="88"/>
      <c r="E878" s="88"/>
      <c r="F878" s="88"/>
      <c r="G878" s="873"/>
      <c r="H878" s="88"/>
      <c r="I878" s="88"/>
      <c r="J878" s="873"/>
      <c r="K878" s="88"/>
      <c r="L878" s="88"/>
      <c r="M878" s="873"/>
      <c r="N878" s="97"/>
    </row>
    <row r="879" spans="1:14" s="3" customFormat="1" ht="17.5" customHeight="1">
      <c r="A879" s="48"/>
      <c r="B879" s="48"/>
      <c r="D879" s="88"/>
      <c r="E879" s="88"/>
      <c r="F879" s="88"/>
      <c r="G879" s="873"/>
      <c r="H879" s="88"/>
      <c r="I879" s="88"/>
      <c r="J879" s="873"/>
      <c r="K879" s="88"/>
      <c r="L879" s="88"/>
      <c r="M879" s="873"/>
      <c r="N879" s="97"/>
    </row>
    <row r="880" spans="1:14" s="3" customFormat="1" ht="17.5" customHeight="1">
      <c r="A880" s="48"/>
      <c r="B880" s="48"/>
      <c r="D880" s="88"/>
      <c r="E880" s="88"/>
      <c r="F880" s="88"/>
      <c r="G880" s="873"/>
      <c r="H880" s="88"/>
      <c r="I880" s="88"/>
      <c r="J880" s="873"/>
      <c r="K880" s="88"/>
      <c r="L880" s="88"/>
      <c r="M880" s="873"/>
      <c r="N880" s="97"/>
    </row>
    <row r="881" spans="1:14" s="3" customFormat="1" ht="17.5" customHeight="1">
      <c r="A881" s="48"/>
      <c r="B881" s="48"/>
      <c r="D881" s="88"/>
      <c r="E881" s="88"/>
      <c r="F881" s="88"/>
      <c r="G881" s="873"/>
      <c r="H881" s="88"/>
      <c r="I881" s="88"/>
      <c r="J881" s="873"/>
      <c r="K881" s="88"/>
      <c r="L881" s="88"/>
      <c r="M881" s="873"/>
      <c r="N881" s="97"/>
    </row>
    <row r="882" spans="1:14" s="3" customFormat="1" ht="17.5" customHeight="1">
      <c r="A882" s="48"/>
      <c r="B882" s="48"/>
      <c r="D882" s="88"/>
      <c r="E882" s="88"/>
      <c r="F882" s="88"/>
      <c r="G882" s="873"/>
      <c r="H882" s="88"/>
      <c r="I882" s="88"/>
      <c r="J882" s="873"/>
      <c r="K882" s="88"/>
      <c r="L882" s="88"/>
      <c r="M882" s="873"/>
      <c r="N882" s="97"/>
    </row>
    <row r="883" spans="1:14" s="3" customFormat="1" ht="17.5" customHeight="1">
      <c r="A883" s="48"/>
      <c r="B883" s="48"/>
      <c r="D883" s="88"/>
      <c r="E883" s="88"/>
      <c r="F883" s="88"/>
      <c r="G883" s="873"/>
      <c r="H883" s="88"/>
      <c r="I883" s="88"/>
      <c r="J883" s="873"/>
      <c r="K883" s="88"/>
      <c r="L883" s="88"/>
      <c r="M883" s="873"/>
      <c r="N883" s="97"/>
    </row>
    <row r="884" spans="1:14" s="3" customFormat="1" ht="17.5" customHeight="1">
      <c r="A884" s="48"/>
      <c r="B884" s="48"/>
      <c r="D884" s="88"/>
      <c r="E884" s="88"/>
      <c r="F884" s="88"/>
      <c r="G884" s="873"/>
      <c r="H884" s="88"/>
      <c r="I884" s="88"/>
      <c r="J884" s="873"/>
      <c r="K884" s="88"/>
      <c r="L884" s="88"/>
      <c r="M884" s="873"/>
      <c r="N884" s="97"/>
    </row>
    <row r="885" spans="1:14" s="3" customFormat="1" ht="17.5" customHeight="1">
      <c r="A885" s="48"/>
      <c r="B885" s="48"/>
      <c r="D885" s="88"/>
      <c r="E885" s="88"/>
      <c r="F885" s="88"/>
      <c r="G885" s="873"/>
      <c r="H885" s="88"/>
      <c r="I885" s="88"/>
      <c r="J885" s="873"/>
      <c r="K885" s="88"/>
      <c r="L885" s="88"/>
      <c r="M885" s="873"/>
      <c r="N885" s="97"/>
    </row>
    <row r="886" spans="1:14" s="3" customFormat="1" ht="17.5" customHeight="1">
      <c r="A886" s="48"/>
      <c r="B886" s="48"/>
      <c r="D886" s="88"/>
      <c r="E886" s="88"/>
      <c r="F886" s="88"/>
      <c r="G886" s="873"/>
      <c r="H886" s="88"/>
      <c r="I886" s="88"/>
      <c r="J886" s="873"/>
      <c r="K886" s="88"/>
      <c r="L886" s="88"/>
      <c r="M886" s="873"/>
      <c r="N886" s="97"/>
    </row>
    <row r="887" spans="1:14" s="3" customFormat="1" ht="17.5" customHeight="1">
      <c r="A887" s="48"/>
      <c r="B887" s="48"/>
      <c r="D887" s="88"/>
      <c r="E887" s="88"/>
      <c r="F887" s="88"/>
      <c r="G887" s="873"/>
      <c r="H887" s="88"/>
      <c r="I887" s="88"/>
      <c r="J887" s="873"/>
      <c r="K887" s="88"/>
      <c r="L887" s="88"/>
      <c r="M887" s="873"/>
      <c r="N887" s="97"/>
    </row>
    <row r="888" spans="1:14" s="3" customFormat="1" ht="17.5" customHeight="1">
      <c r="A888" s="48"/>
      <c r="B888" s="48"/>
      <c r="D888" s="88"/>
      <c r="E888" s="88"/>
      <c r="F888" s="88"/>
      <c r="G888" s="873"/>
      <c r="H888" s="88"/>
      <c r="I888" s="88"/>
      <c r="J888" s="873"/>
      <c r="K888" s="88"/>
      <c r="L888" s="88"/>
      <c r="M888" s="873"/>
      <c r="N888" s="97"/>
    </row>
    <row r="889" spans="1:14" s="3" customFormat="1" ht="17.5" customHeight="1">
      <c r="A889" s="48"/>
      <c r="B889" s="48"/>
      <c r="D889" s="88"/>
      <c r="E889" s="88"/>
      <c r="F889" s="88"/>
      <c r="G889" s="873"/>
      <c r="H889" s="88"/>
      <c r="I889" s="88"/>
      <c r="J889" s="873"/>
      <c r="K889" s="88"/>
      <c r="L889" s="88"/>
      <c r="M889" s="873"/>
      <c r="N889" s="97"/>
    </row>
    <row r="890" spans="1:14" s="3" customFormat="1" ht="17.5" customHeight="1">
      <c r="A890" s="48"/>
      <c r="B890" s="48"/>
      <c r="D890" s="88"/>
      <c r="E890" s="88"/>
      <c r="F890" s="88"/>
      <c r="G890" s="873"/>
      <c r="H890" s="88"/>
      <c r="I890" s="88"/>
      <c r="J890" s="873"/>
      <c r="K890" s="88"/>
      <c r="L890" s="88"/>
      <c r="M890" s="873"/>
      <c r="N890" s="97"/>
    </row>
    <row r="891" spans="1:14" s="3" customFormat="1" ht="17.5" customHeight="1">
      <c r="A891" s="48"/>
      <c r="B891" s="48"/>
      <c r="D891" s="88"/>
      <c r="E891" s="88"/>
      <c r="F891" s="88"/>
      <c r="G891" s="873"/>
      <c r="H891" s="88"/>
      <c r="I891" s="88"/>
      <c r="J891" s="873"/>
      <c r="K891" s="88"/>
      <c r="L891" s="88"/>
      <c r="M891" s="873"/>
      <c r="N891" s="97"/>
    </row>
    <row r="892" spans="1:14" s="3" customFormat="1" ht="17.5" customHeight="1">
      <c r="A892" s="48"/>
      <c r="B892" s="48"/>
      <c r="D892" s="88"/>
      <c r="E892" s="88"/>
      <c r="F892" s="88"/>
      <c r="G892" s="873"/>
      <c r="H892" s="88"/>
      <c r="I892" s="88"/>
      <c r="J892" s="873"/>
      <c r="K892" s="88"/>
      <c r="L892" s="88"/>
      <c r="M892" s="873"/>
      <c r="N892" s="97"/>
    </row>
    <row r="893" spans="1:14" s="3" customFormat="1" ht="17.5" customHeight="1">
      <c r="A893" s="48"/>
      <c r="B893" s="48"/>
      <c r="D893" s="88"/>
      <c r="E893" s="88"/>
      <c r="F893" s="88"/>
      <c r="G893" s="873"/>
      <c r="H893" s="88"/>
      <c r="I893" s="88"/>
      <c r="J893" s="873"/>
      <c r="K893" s="88"/>
      <c r="L893" s="88"/>
      <c r="M893" s="873"/>
      <c r="N893" s="97"/>
    </row>
    <row r="894" spans="1:14" s="3" customFormat="1" ht="17.5" customHeight="1">
      <c r="A894" s="48"/>
      <c r="B894" s="48"/>
      <c r="D894" s="88"/>
      <c r="E894" s="88"/>
      <c r="F894" s="88"/>
      <c r="G894" s="873"/>
      <c r="H894" s="88"/>
      <c r="I894" s="88"/>
      <c r="J894" s="873"/>
      <c r="K894" s="88"/>
      <c r="L894" s="88"/>
      <c r="M894" s="873"/>
      <c r="N894" s="97"/>
    </row>
    <row r="895" spans="1:14" s="3" customFormat="1" ht="17.5" customHeight="1">
      <c r="A895" s="48"/>
      <c r="B895" s="48"/>
      <c r="D895" s="88"/>
      <c r="E895" s="88"/>
      <c r="F895" s="88"/>
      <c r="G895" s="873"/>
      <c r="H895" s="88"/>
      <c r="I895" s="88"/>
      <c r="J895" s="873"/>
      <c r="K895" s="88"/>
      <c r="L895" s="88"/>
      <c r="M895" s="873"/>
      <c r="N895" s="97"/>
    </row>
    <row r="896" spans="1:14" s="3" customFormat="1" ht="17.5" customHeight="1">
      <c r="A896" s="48"/>
      <c r="B896" s="48"/>
      <c r="D896" s="88"/>
      <c r="E896" s="88"/>
      <c r="F896" s="88"/>
      <c r="G896" s="873"/>
      <c r="H896" s="88"/>
      <c r="I896" s="88"/>
      <c r="J896" s="873"/>
      <c r="K896" s="88"/>
      <c r="L896" s="88"/>
      <c r="M896" s="873"/>
      <c r="N896" s="97"/>
    </row>
    <row r="897" spans="1:14" s="3" customFormat="1" ht="17.5" customHeight="1">
      <c r="A897" s="48"/>
      <c r="B897" s="48"/>
      <c r="D897" s="88"/>
      <c r="E897" s="88"/>
      <c r="F897" s="88"/>
      <c r="G897" s="873"/>
      <c r="H897" s="88"/>
      <c r="I897" s="88"/>
      <c r="J897" s="873"/>
      <c r="K897" s="88"/>
      <c r="L897" s="88"/>
      <c r="M897" s="873"/>
      <c r="N897" s="97"/>
    </row>
    <row r="898" spans="1:14" s="3" customFormat="1" ht="17.5" customHeight="1">
      <c r="A898" s="48"/>
      <c r="B898" s="48"/>
      <c r="D898" s="88"/>
      <c r="E898" s="88"/>
      <c r="F898" s="88"/>
      <c r="G898" s="873"/>
      <c r="H898" s="88"/>
      <c r="I898" s="88"/>
      <c r="J898" s="873"/>
      <c r="K898" s="88"/>
      <c r="L898" s="88"/>
      <c r="M898" s="873"/>
      <c r="N898" s="97"/>
    </row>
    <row r="899" spans="1:14" s="3" customFormat="1" ht="17.5" customHeight="1">
      <c r="A899" s="48"/>
      <c r="B899" s="48"/>
      <c r="D899" s="88"/>
      <c r="E899" s="88"/>
      <c r="F899" s="88"/>
      <c r="G899" s="873"/>
      <c r="H899" s="88"/>
      <c r="I899" s="88"/>
      <c r="J899" s="873"/>
      <c r="K899" s="88"/>
      <c r="L899" s="88"/>
      <c r="M899" s="873"/>
      <c r="N899" s="97"/>
    </row>
    <row r="900" spans="1:14" s="3" customFormat="1" ht="17.5" customHeight="1">
      <c r="A900" s="48"/>
      <c r="B900" s="48"/>
      <c r="D900" s="88"/>
      <c r="E900" s="88"/>
      <c r="F900" s="88"/>
      <c r="G900" s="873"/>
      <c r="H900" s="88"/>
      <c r="I900" s="88"/>
      <c r="J900" s="873"/>
      <c r="K900" s="88"/>
      <c r="L900" s="88"/>
      <c r="M900" s="873"/>
      <c r="N900" s="97"/>
    </row>
    <row r="901" spans="1:14" s="3" customFormat="1" ht="17.5" customHeight="1">
      <c r="A901" s="48"/>
      <c r="B901" s="48"/>
      <c r="D901" s="88"/>
      <c r="E901" s="88"/>
      <c r="F901" s="88"/>
      <c r="G901" s="873"/>
      <c r="H901" s="88"/>
      <c r="I901" s="88"/>
      <c r="J901" s="873"/>
      <c r="K901" s="88"/>
      <c r="L901" s="88"/>
      <c r="M901" s="873"/>
      <c r="N901" s="97"/>
    </row>
    <row r="902" spans="1:14" s="3" customFormat="1" ht="17.5" customHeight="1">
      <c r="A902" s="48"/>
      <c r="B902" s="48"/>
      <c r="D902" s="88"/>
      <c r="E902" s="88"/>
      <c r="F902" s="88"/>
      <c r="G902" s="873"/>
      <c r="H902" s="88"/>
      <c r="I902" s="88"/>
      <c r="J902" s="873"/>
      <c r="K902" s="88"/>
      <c r="L902" s="88"/>
      <c r="M902" s="873"/>
      <c r="N902" s="97"/>
    </row>
    <row r="903" spans="1:14" s="3" customFormat="1" ht="17.5" customHeight="1">
      <c r="A903" s="48"/>
      <c r="B903" s="48"/>
      <c r="D903" s="88"/>
      <c r="E903" s="88"/>
      <c r="F903" s="88"/>
      <c r="G903" s="873"/>
      <c r="H903" s="88"/>
      <c r="I903" s="88"/>
      <c r="J903" s="873"/>
      <c r="K903" s="88"/>
      <c r="L903" s="88"/>
      <c r="M903" s="873"/>
      <c r="N903" s="97"/>
    </row>
    <row r="904" spans="1:14" s="3" customFormat="1" ht="17.5" customHeight="1">
      <c r="A904" s="48"/>
      <c r="B904" s="48"/>
      <c r="D904" s="88"/>
      <c r="E904" s="88"/>
      <c r="F904" s="88"/>
      <c r="G904" s="873"/>
      <c r="H904" s="88"/>
      <c r="I904" s="88"/>
      <c r="J904" s="873"/>
      <c r="K904" s="88"/>
      <c r="L904" s="88"/>
      <c r="M904" s="873"/>
      <c r="N904" s="97"/>
    </row>
    <row r="905" spans="1:14" s="3" customFormat="1" ht="17.5" customHeight="1">
      <c r="A905" s="48"/>
      <c r="B905" s="48"/>
      <c r="D905" s="88"/>
      <c r="E905" s="88"/>
      <c r="F905" s="88"/>
      <c r="G905" s="873"/>
      <c r="H905" s="88"/>
      <c r="I905" s="88"/>
      <c r="J905" s="873"/>
      <c r="K905" s="88"/>
      <c r="L905" s="88"/>
      <c r="M905" s="873"/>
      <c r="N905" s="97"/>
    </row>
    <row r="906" spans="1:14" s="3" customFormat="1" ht="17.5" customHeight="1">
      <c r="A906" s="48"/>
      <c r="B906" s="48"/>
      <c r="D906" s="88"/>
      <c r="E906" s="88"/>
      <c r="F906" s="88"/>
      <c r="G906" s="873"/>
      <c r="H906" s="88"/>
      <c r="I906" s="88"/>
      <c r="J906" s="873"/>
      <c r="K906" s="88"/>
      <c r="L906" s="88"/>
      <c r="M906" s="873"/>
      <c r="N906" s="97"/>
    </row>
    <row r="907" spans="1:14" s="3" customFormat="1" ht="17.5" customHeight="1">
      <c r="A907" s="48"/>
      <c r="B907" s="48"/>
      <c r="D907" s="88"/>
      <c r="E907" s="88"/>
      <c r="F907" s="88"/>
      <c r="G907" s="873"/>
      <c r="H907" s="88"/>
      <c r="I907" s="88"/>
      <c r="J907" s="873"/>
      <c r="K907" s="88"/>
      <c r="L907" s="88"/>
      <c r="M907" s="873"/>
      <c r="N907" s="97"/>
    </row>
    <row r="908" spans="1:14" s="3" customFormat="1" ht="17.5" customHeight="1">
      <c r="A908" s="48"/>
      <c r="B908" s="48"/>
      <c r="D908" s="88"/>
      <c r="E908" s="88"/>
      <c r="F908" s="88"/>
      <c r="G908" s="873"/>
      <c r="H908" s="88"/>
      <c r="I908" s="88"/>
      <c r="J908" s="873"/>
      <c r="K908" s="88"/>
      <c r="L908" s="88"/>
      <c r="M908" s="873"/>
      <c r="N908" s="97"/>
    </row>
    <row r="909" spans="1:14" s="3" customFormat="1" ht="17.5" customHeight="1">
      <c r="A909" s="48"/>
      <c r="B909" s="48"/>
      <c r="D909" s="88"/>
      <c r="E909" s="88"/>
      <c r="F909" s="88"/>
      <c r="G909" s="873"/>
      <c r="H909" s="88"/>
      <c r="I909" s="88"/>
      <c r="J909" s="873"/>
      <c r="K909" s="88"/>
      <c r="L909" s="88"/>
      <c r="M909" s="873"/>
      <c r="N909" s="97"/>
    </row>
    <row r="910" spans="1:14" s="3" customFormat="1" ht="17.5" customHeight="1">
      <c r="A910" s="48"/>
      <c r="B910" s="48"/>
      <c r="D910" s="88"/>
      <c r="E910" s="88"/>
      <c r="F910" s="88"/>
      <c r="G910" s="873"/>
      <c r="H910" s="88"/>
      <c r="I910" s="88"/>
      <c r="J910" s="873"/>
      <c r="K910" s="88"/>
      <c r="L910" s="88"/>
      <c r="M910" s="873"/>
      <c r="N910" s="97"/>
    </row>
    <row r="911" spans="1:14" s="3" customFormat="1" ht="17.5" customHeight="1">
      <c r="A911" s="48"/>
      <c r="B911" s="48"/>
      <c r="D911" s="88"/>
      <c r="E911" s="88"/>
      <c r="F911" s="88"/>
      <c r="G911" s="873"/>
      <c r="H911" s="88"/>
      <c r="I911" s="88"/>
      <c r="J911" s="873"/>
      <c r="K911" s="88"/>
      <c r="L911" s="88"/>
      <c r="M911" s="873"/>
      <c r="N911" s="97"/>
    </row>
    <row r="912" spans="1:14" s="3" customFormat="1" ht="17.5" customHeight="1">
      <c r="A912" s="48"/>
      <c r="B912" s="48"/>
      <c r="D912" s="88"/>
      <c r="E912" s="88"/>
      <c r="F912" s="88"/>
      <c r="G912" s="873"/>
      <c r="H912" s="88"/>
      <c r="I912" s="88"/>
      <c r="J912" s="873"/>
      <c r="K912" s="88"/>
      <c r="L912" s="88"/>
      <c r="M912" s="873"/>
      <c r="N912" s="97"/>
    </row>
    <row r="913" spans="1:14" s="3" customFormat="1" ht="17.5" customHeight="1">
      <c r="A913" s="48"/>
      <c r="B913" s="48"/>
      <c r="D913" s="88"/>
      <c r="E913" s="88"/>
      <c r="F913" s="88"/>
      <c r="G913" s="873"/>
      <c r="H913" s="88"/>
      <c r="I913" s="88"/>
      <c r="J913" s="873"/>
      <c r="K913" s="88"/>
      <c r="L913" s="88"/>
      <c r="M913" s="873"/>
      <c r="N913" s="97"/>
    </row>
    <row r="914" spans="1:14" s="3" customFormat="1" ht="17.5" customHeight="1">
      <c r="A914" s="48"/>
      <c r="B914" s="48"/>
      <c r="D914" s="88"/>
      <c r="E914" s="88"/>
      <c r="F914" s="88"/>
      <c r="G914" s="873"/>
      <c r="H914" s="88"/>
      <c r="I914" s="88"/>
      <c r="J914" s="873"/>
      <c r="K914" s="88"/>
      <c r="L914" s="88"/>
      <c r="M914" s="873"/>
      <c r="N914" s="97"/>
    </row>
    <row r="915" spans="1:14" s="3" customFormat="1" ht="17.5" customHeight="1">
      <c r="A915" s="48"/>
      <c r="B915" s="48"/>
      <c r="D915" s="88"/>
      <c r="E915" s="88"/>
      <c r="F915" s="88"/>
      <c r="G915" s="873"/>
      <c r="H915" s="88"/>
      <c r="I915" s="88"/>
      <c r="J915" s="873"/>
      <c r="K915" s="88"/>
      <c r="L915" s="88"/>
      <c r="M915" s="873"/>
      <c r="N915" s="97"/>
    </row>
    <row r="916" spans="1:14" s="3" customFormat="1" ht="17.5" customHeight="1">
      <c r="A916" s="48"/>
      <c r="B916" s="48"/>
      <c r="D916" s="88"/>
      <c r="E916" s="88"/>
      <c r="F916" s="88"/>
      <c r="G916" s="873"/>
      <c r="H916" s="88"/>
      <c r="I916" s="88"/>
      <c r="J916" s="873"/>
      <c r="K916" s="88"/>
      <c r="L916" s="88"/>
      <c r="M916" s="873"/>
      <c r="N916" s="97"/>
    </row>
    <row r="917" spans="1:14" s="3" customFormat="1" ht="17.5" customHeight="1">
      <c r="A917" s="48"/>
      <c r="B917" s="48"/>
      <c r="D917" s="88"/>
      <c r="E917" s="88"/>
      <c r="F917" s="88"/>
      <c r="G917" s="873"/>
      <c r="H917" s="88"/>
      <c r="I917" s="88"/>
      <c r="J917" s="873"/>
      <c r="K917" s="88"/>
      <c r="L917" s="88"/>
      <c r="M917" s="873"/>
      <c r="N917" s="97"/>
    </row>
    <row r="918" spans="1:14" s="3" customFormat="1" ht="17.5" customHeight="1">
      <c r="A918" s="48"/>
      <c r="B918" s="48"/>
      <c r="D918" s="88"/>
      <c r="E918" s="88"/>
      <c r="F918" s="88"/>
      <c r="G918" s="873"/>
      <c r="H918" s="88"/>
      <c r="I918" s="88"/>
      <c r="J918" s="873"/>
      <c r="K918" s="88"/>
      <c r="L918" s="88"/>
      <c r="M918" s="873"/>
      <c r="N918" s="97"/>
    </row>
    <row r="919" spans="1:14" s="3" customFormat="1" ht="17.5" customHeight="1">
      <c r="A919" s="48"/>
      <c r="B919" s="48"/>
      <c r="D919" s="88"/>
      <c r="E919" s="88"/>
      <c r="F919" s="88"/>
      <c r="G919" s="873"/>
      <c r="H919" s="88"/>
      <c r="I919" s="88"/>
      <c r="J919" s="873"/>
      <c r="K919" s="88"/>
      <c r="L919" s="88"/>
      <c r="M919" s="873"/>
      <c r="N919" s="97"/>
    </row>
    <row r="920" spans="1:14" s="3" customFormat="1" ht="17.5" customHeight="1">
      <c r="A920" s="48"/>
      <c r="B920" s="48"/>
      <c r="D920" s="88"/>
      <c r="E920" s="88"/>
      <c r="F920" s="88"/>
      <c r="G920" s="873"/>
      <c r="H920" s="88"/>
      <c r="I920" s="88"/>
      <c r="J920" s="873"/>
      <c r="K920" s="88"/>
      <c r="L920" s="88"/>
      <c r="M920" s="873"/>
      <c r="N920" s="97"/>
    </row>
    <row r="921" spans="1:14" s="3" customFormat="1" ht="17.5" customHeight="1">
      <c r="A921" s="48"/>
      <c r="B921" s="48"/>
      <c r="D921" s="88"/>
      <c r="E921" s="88"/>
      <c r="F921" s="88"/>
      <c r="G921" s="873"/>
      <c r="H921" s="88"/>
      <c r="I921" s="88"/>
      <c r="J921" s="873"/>
      <c r="K921" s="88"/>
      <c r="L921" s="88"/>
      <c r="M921" s="873"/>
      <c r="N921" s="97"/>
    </row>
    <row r="922" spans="1:14" s="3" customFormat="1" ht="17.5" customHeight="1">
      <c r="A922" s="48"/>
      <c r="B922" s="48"/>
      <c r="D922" s="88"/>
      <c r="E922" s="88"/>
      <c r="F922" s="88"/>
      <c r="G922" s="873"/>
      <c r="H922" s="88"/>
      <c r="I922" s="88"/>
      <c r="J922" s="873"/>
      <c r="K922" s="88"/>
      <c r="L922" s="88"/>
      <c r="M922" s="873"/>
      <c r="N922" s="97"/>
    </row>
    <row r="923" spans="1:14" s="3" customFormat="1" ht="17.5" customHeight="1">
      <c r="A923" s="48"/>
      <c r="B923" s="48"/>
      <c r="D923" s="88"/>
      <c r="E923" s="88"/>
      <c r="F923" s="88"/>
      <c r="G923" s="873"/>
      <c r="H923" s="88"/>
      <c r="I923" s="88"/>
      <c r="J923" s="873"/>
      <c r="K923" s="88"/>
      <c r="L923" s="88"/>
      <c r="M923" s="873"/>
      <c r="N923" s="97"/>
    </row>
    <row r="924" spans="1:14" s="3" customFormat="1" ht="17.5" customHeight="1">
      <c r="A924" s="48"/>
      <c r="B924" s="48"/>
      <c r="D924" s="88"/>
      <c r="E924" s="88"/>
      <c r="F924" s="88"/>
      <c r="G924" s="873"/>
      <c r="H924" s="88"/>
      <c r="I924" s="88"/>
      <c r="J924" s="873"/>
      <c r="K924" s="88"/>
      <c r="L924" s="88"/>
      <c r="M924" s="873"/>
      <c r="N924" s="97"/>
    </row>
    <row r="925" spans="1:14" s="3" customFormat="1" ht="17.5" customHeight="1">
      <c r="A925" s="48"/>
      <c r="B925" s="48"/>
      <c r="D925" s="88"/>
      <c r="E925" s="88"/>
      <c r="F925" s="88"/>
      <c r="G925" s="873"/>
      <c r="H925" s="88"/>
      <c r="I925" s="88"/>
      <c r="J925" s="873"/>
      <c r="K925" s="88"/>
      <c r="L925" s="88"/>
      <c r="M925" s="873"/>
      <c r="N925" s="97"/>
    </row>
    <row r="926" spans="1:14" s="3" customFormat="1" ht="17.5" customHeight="1">
      <c r="A926" s="48"/>
      <c r="B926" s="48"/>
      <c r="D926" s="88"/>
      <c r="E926" s="88"/>
      <c r="F926" s="88"/>
      <c r="G926" s="873"/>
      <c r="H926" s="88"/>
      <c r="I926" s="88"/>
      <c r="J926" s="873"/>
      <c r="K926" s="88"/>
      <c r="L926" s="88"/>
      <c r="M926" s="873"/>
      <c r="N926" s="97"/>
    </row>
    <row r="927" spans="1:14" s="3" customFormat="1" ht="17.5" customHeight="1">
      <c r="A927" s="48"/>
      <c r="B927" s="48"/>
      <c r="D927" s="88"/>
      <c r="E927" s="88"/>
      <c r="F927" s="88"/>
      <c r="G927" s="873"/>
      <c r="H927" s="88"/>
      <c r="I927" s="88"/>
      <c r="J927" s="873"/>
      <c r="K927" s="88"/>
      <c r="L927" s="88"/>
      <c r="M927" s="873"/>
      <c r="N927" s="97"/>
    </row>
    <row r="928" spans="1:14" s="3" customFormat="1" ht="17.5" customHeight="1">
      <c r="A928" s="48"/>
      <c r="B928" s="48"/>
      <c r="D928" s="88"/>
      <c r="E928" s="88"/>
      <c r="F928" s="88"/>
      <c r="G928" s="873"/>
      <c r="H928" s="88"/>
      <c r="I928" s="88"/>
      <c r="J928" s="873"/>
      <c r="K928" s="88"/>
      <c r="L928" s="88"/>
      <c r="M928" s="873"/>
      <c r="N928" s="97"/>
    </row>
    <row r="929" spans="1:14" s="3" customFormat="1" ht="17.5" customHeight="1">
      <c r="A929" s="48"/>
      <c r="B929" s="48"/>
      <c r="D929" s="88"/>
      <c r="E929" s="88"/>
      <c r="F929" s="88"/>
      <c r="G929" s="873"/>
      <c r="H929" s="88"/>
      <c r="I929" s="88"/>
      <c r="J929" s="873"/>
      <c r="K929" s="88"/>
      <c r="L929" s="88"/>
      <c r="M929" s="873"/>
      <c r="N929" s="97"/>
    </row>
    <row r="930" spans="1:14" s="3" customFormat="1" ht="17.5" customHeight="1">
      <c r="A930" s="48"/>
      <c r="B930" s="48"/>
      <c r="D930" s="88"/>
      <c r="E930" s="88"/>
      <c r="F930" s="88"/>
      <c r="G930" s="873"/>
      <c r="H930" s="88"/>
      <c r="I930" s="88"/>
      <c r="J930" s="873"/>
      <c r="K930" s="88"/>
      <c r="L930" s="88"/>
      <c r="M930" s="873"/>
      <c r="N930" s="97"/>
    </row>
    <row r="931" spans="1:14" s="3" customFormat="1" ht="17.5" customHeight="1">
      <c r="A931" s="48"/>
      <c r="B931" s="48"/>
      <c r="D931" s="88"/>
      <c r="E931" s="88"/>
      <c r="F931" s="88"/>
      <c r="G931" s="873"/>
      <c r="H931" s="88"/>
      <c r="I931" s="88"/>
      <c r="J931" s="873"/>
      <c r="K931" s="88"/>
      <c r="L931" s="88"/>
      <c r="M931" s="873"/>
      <c r="N931" s="97"/>
    </row>
    <row r="932" spans="1:14" s="3" customFormat="1" ht="17.5" customHeight="1">
      <c r="A932" s="48"/>
      <c r="B932" s="48"/>
      <c r="D932" s="88"/>
      <c r="E932" s="88"/>
      <c r="F932" s="88"/>
      <c r="G932" s="873"/>
      <c r="H932" s="88"/>
      <c r="I932" s="88"/>
      <c r="J932" s="873"/>
      <c r="K932" s="88"/>
      <c r="L932" s="88"/>
      <c r="M932" s="873"/>
      <c r="N932" s="97"/>
    </row>
    <row r="933" spans="1:14" s="3" customFormat="1" ht="17.5" customHeight="1">
      <c r="A933" s="48"/>
      <c r="B933" s="48"/>
      <c r="D933" s="88"/>
      <c r="E933" s="88"/>
      <c r="F933" s="88"/>
      <c r="G933" s="873"/>
      <c r="H933" s="88"/>
      <c r="I933" s="88"/>
      <c r="J933" s="873"/>
      <c r="K933" s="88"/>
      <c r="L933" s="88"/>
      <c r="M933" s="873"/>
      <c r="N933" s="97"/>
    </row>
    <row r="934" spans="1:14" s="3" customFormat="1" ht="17.5" customHeight="1">
      <c r="A934" s="48"/>
      <c r="B934" s="48"/>
      <c r="D934" s="88"/>
      <c r="E934" s="88"/>
      <c r="F934" s="88"/>
      <c r="G934" s="873"/>
      <c r="H934" s="88"/>
      <c r="I934" s="88"/>
      <c r="J934" s="873"/>
      <c r="K934" s="88"/>
      <c r="L934" s="88"/>
      <c r="M934" s="873"/>
      <c r="N934" s="97"/>
    </row>
    <row r="935" spans="1:14" s="3" customFormat="1" ht="17.5" customHeight="1">
      <c r="A935" s="48"/>
      <c r="B935" s="48"/>
      <c r="D935" s="88"/>
      <c r="E935" s="88"/>
      <c r="F935" s="88"/>
      <c r="G935" s="873"/>
      <c r="H935" s="88"/>
      <c r="I935" s="88"/>
      <c r="J935" s="873"/>
      <c r="K935" s="88"/>
      <c r="L935" s="88"/>
      <c r="M935" s="873"/>
      <c r="N935" s="97"/>
    </row>
    <row r="936" spans="1:14" s="3" customFormat="1" ht="17.5" customHeight="1">
      <c r="A936" s="48"/>
      <c r="B936" s="48"/>
      <c r="D936" s="88"/>
      <c r="E936" s="88"/>
      <c r="F936" s="88"/>
      <c r="G936" s="873"/>
      <c r="H936" s="88"/>
      <c r="I936" s="88"/>
      <c r="J936" s="873"/>
      <c r="K936" s="88"/>
      <c r="L936" s="88"/>
      <c r="M936" s="873"/>
      <c r="N936" s="97"/>
    </row>
    <row r="937" spans="1:14" s="3" customFormat="1" ht="17.5" customHeight="1">
      <c r="A937" s="48"/>
      <c r="B937" s="48"/>
      <c r="D937" s="88"/>
      <c r="E937" s="88"/>
      <c r="F937" s="88"/>
      <c r="G937" s="873"/>
      <c r="H937" s="88"/>
      <c r="I937" s="88"/>
      <c r="J937" s="873"/>
      <c r="K937" s="88"/>
      <c r="L937" s="88"/>
      <c r="M937" s="873"/>
      <c r="N937" s="97"/>
    </row>
    <row r="938" spans="1:14" s="3" customFormat="1" ht="17.5" customHeight="1">
      <c r="A938" s="48"/>
      <c r="B938" s="48"/>
      <c r="D938" s="88"/>
      <c r="E938" s="88"/>
      <c r="F938" s="88"/>
      <c r="G938" s="873"/>
      <c r="H938" s="88"/>
      <c r="I938" s="88"/>
      <c r="J938" s="873"/>
      <c r="K938" s="88"/>
      <c r="L938" s="88"/>
      <c r="M938" s="873"/>
      <c r="N938" s="97"/>
    </row>
    <row r="939" spans="1:14" s="3" customFormat="1" ht="17.5" customHeight="1">
      <c r="A939" s="48"/>
      <c r="B939" s="48"/>
      <c r="D939" s="88"/>
      <c r="E939" s="88"/>
      <c r="F939" s="88"/>
      <c r="G939" s="873"/>
      <c r="H939" s="88"/>
      <c r="I939" s="88"/>
      <c r="J939" s="873"/>
      <c r="K939" s="88"/>
      <c r="L939" s="88"/>
      <c r="M939" s="873"/>
      <c r="N939" s="97"/>
    </row>
    <row r="940" spans="1:14" s="3" customFormat="1" ht="17.5" customHeight="1">
      <c r="A940" s="48"/>
      <c r="B940" s="48"/>
      <c r="D940" s="88"/>
      <c r="E940" s="88"/>
      <c r="F940" s="88"/>
      <c r="G940" s="873"/>
      <c r="H940" s="88"/>
      <c r="I940" s="88"/>
      <c r="J940" s="873"/>
      <c r="K940" s="88"/>
      <c r="L940" s="88"/>
      <c r="M940" s="873"/>
      <c r="N940" s="97"/>
    </row>
    <row r="941" spans="1:14" s="3" customFormat="1" ht="17.5" customHeight="1">
      <c r="A941" s="48"/>
      <c r="B941" s="48"/>
      <c r="D941" s="88"/>
      <c r="E941" s="88"/>
      <c r="F941" s="88"/>
      <c r="G941" s="873"/>
      <c r="H941" s="88"/>
      <c r="I941" s="88"/>
      <c r="J941" s="873"/>
      <c r="K941" s="88"/>
      <c r="L941" s="88"/>
      <c r="M941" s="873"/>
      <c r="N941" s="97"/>
    </row>
    <row r="942" spans="1:14" s="3" customFormat="1" ht="17.5" customHeight="1">
      <c r="A942" s="48"/>
      <c r="B942" s="48"/>
      <c r="D942" s="88"/>
      <c r="E942" s="88"/>
      <c r="F942" s="88"/>
      <c r="G942" s="873"/>
      <c r="H942" s="88"/>
      <c r="I942" s="88"/>
      <c r="J942" s="873"/>
      <c r="K942" s="88"/>
      <c r="L942" s="88"/>
      <c r="M942" s="873"/>
      <c r="N942" s="97"/>
    </row>
    <row r="943" spans="1:14" s="3" customFormat="1" ht="17.5" customHeight="1">
      <c r="A943" s="48"/>
      <c r="B943" s="48"/>
      <c r="D943" s="88"/>
      <c r="E943" s="88"/>
      <c r="F943" s="88"/>
      <c r="G943" s="873"/>
      <c r="H943" s="88"/>
      <c r="I943" s="88"/>
      <c r="J943" s="873"/>
      <c r="K943" s="88"/>
      <c r="L943" s="88"/>
      <c r="M943" s="873"/>
      <c r="N943" s="97"/>
    </row>
    <row r="944" spans="1:14" s="3" customFormat="1" ht="17.5" customHeight="1">
      <c r="A944" s="48"/>
      <c r="B944" s="48"/>
      <c r="D944" s="88"/>
      <c r="E944" s="88"/>
      <c r="F944" s="88"/>
      <c r="G944" s="873"/>
      <c r="H944" s="88"/>
      <c r="I944" s="88"/>
      <c r="J944" s="873"/>
      <c r="K944" s="88"/>
      <c r="L944" s="88"/>
      <c r="M944" s="873"/>
      <c r="N944" s="97"/>
    </row>
    <row r="945" spans="1:14" s="3" customFormat="1" ht="17.5" customHeight="1">
      <c r="A945" s="48"/>
      <c r="B945" s="48"/>
      <c r="D945" s="88"/>
      <c r="E945" s="88"/>
      <c r="F945" s="88"/>
      <c r="G945" s="873"/>
      <c r="H945" s="88"/>
      <c r="I945" s="88"/>
      <c r="J945" s="873"/>
      <c r="K945" s="88"/>
      <c r="L945" s="88"/>
      <c r="M945" s="873"/>
      <c r="N945" s="97"/>
    </row>
    <row r="946" spans="1:14" s="3" customFormat="1" ht="17.5" customHeight="1">
      <c r="A946" s="48"/>
      <c r="B946" s="48"/>
      <c r="D946" s="88"/>
      <c r="E946" s="88"/>
      <c r="F946" s="88"/>
      <c r="G946" s="873"/>
      <c r="H946" s="88"/>
      <c r="I946" s="88"/>
      <c r="J946" s="873"/>
      <c r="K946" s="88"/>
      <c r="L946" s="88"/>
      <c r="M946" s="873"/>
      <c r="N946" s="97"/>
    </row>
    <row r="947" spans="1:14" s="3" customFormat="1" ht="17.5" customHeight="1">
      <c r="A947" s="48"/>
      <c r="B947" s="48"/>
      <c r="D947" s="88"/>
      <c r="E947" s="88"/>
      <c r="F947" s="88"/>
      <c r="G947" s="873"/>
      <c r="H947" s="88"/>
      <c r="I947" s="88"/>
      <c r="J947" s="873"/>
      <c r="K947" s="88"/>
      <c r="L947" s="88"/>
      <c r="M947" s="873"/>
      <c r="N947" s="97"/>
    </row>
    <row r="948" spans="1:14" s="3" customFormat="1" ht="17.5" customHeight="1">
      <c r="A948" s="48"/>
      <c r="B948" s="48"/>
      <c r="D948" s="88"/>
      <c r="E948" s="88"/>
      <c r="F948" s="88"/>
      <c r="G948" s="873"/>
      <c r="H948" s="88"/>
      <c r="I948" s="88"/>
      <c r="J948" s="873"/>
      <c r="K948" s="88"/>
      <c r="L948" s="88"/>
      <c r="M948" s="873"/>
      <c r="N948" s="97"/>
    </row>
    <row r="949" spans="1:14" s="3" customFormat="1" ht="17.5" customHeight="1">
      <c r="A949" s="48"/>
      <c r="B949" s="48"/>
      <c r="D949" s="88"/>
      <c r="E949" s="88"/>
      <c r="F949" s="88"/>
      <c r="G949" s="873"/>
      <c r="H949" s="88"/>
      <c r="I949" s="88"/>
      <c r="J949" s="873"/>
      <c r="K949" s="88"/>
      <c r="L949" s="88"/>
      <c r="M949" s="873"/>
      <c r="N949" s="97"/>
    </row>
    <row r="950" spans="1:14" s="3" customFormat="1" ht="17.5" customHeight="1">
      <c r="A950" s="48"/>
      <c r="B950" s="48"/>
      <c r="D950" s="88"/>
      <c r="E950" s="88"/>
      <c r="F950" s="88"/>
      <c r="G950" s="873"/>
      <c r="H950" s="88"/>
      <c r="I950" s="88"/>
      <c r="J950" s="873"/>
      <c r="K950" s="88"/>
      <c r="L950" s="88"/>
      <c r="M950" s="873"/>
      <c r="N950" s="97"/>
    </row>
    <row r="951" spans="1:14" s="3" customFormat="1" ht="17.5" customHeight="1">
      <c r="A951" s="48"/>
      <c r="B951" s="48"/>
      <c r="D951" s="88"/>
      <c r="E951" s="88"/>
      <c r="F951" s="88"/>
      <c r="G951" s="873"/>
      <c r="H951" s="88"/>
      <c r="I951" s="88"/>
      <c r="J951" s="873"/>
      <c r="K951" s="88"/>
      <c r="L951" s="88"/>
      <c r="M951" s="873"/>
      <c r="N951" s="97"/>
    </row>
    <row r="952" spans="1:14" s="3" customFormat="1" ht="17.5" customHeight="1">
      <c r="A952" s="48"/>
      <c r="B952" s="48"/>
      <c r="D952" s="88"/>
      <c r="E952" s="88"/>
      <c r="F952" s="88"/>
      <c r="G952" s="873"/>
      <c r="H952" s="88"/>
      <c r="I952" s="88"/>
      <c r="J952" s="873"/>
      <c r="K952" s="88"/>
      <c r="L952" s="88"/>
      <c r="M952" s="873"/>
      <c r="N952" s="97"/>
    </row>
    <row r="953" spans="1:14" s="3" customFormat="1" ht="17.5" customHeight="1">
      <c r="A953" s="48"/>
      <c r="B953" s="48"/>
      <c r="D953" s="88"/>
      <c r="E953" s="88"/>
      <c r="F953" s="88"/>
      <c r="G953" s="873"/>
      <c r="H953" s="88"/>
      <c r="I953" s="88"/>
      <c r="J953" s="873"/>
      <c r="K953" s="88"/>
      <c r="L953" s="88"/>
      <c r="M953" s="873"/>
      <c r="N953" s="97"/>
    </row>
    <row r="954" spans="1:14" s="3" customFormat="1" ht="17.5" customHeight="1">
      <c r="A954" s="48"/>
      <c r="B954" s="48"/>
      <c r="D954" s="88"/>
      <c r="E954" s="88"/>
      <c r="F954" s="88"/>
      <c r="G954" s="873"/>
      <c r="H954" s="88"/>
      <c r="I954" s="88"/>
      <c r="J954" s="873"/>
      <c r="K954" s="88"/>
      <c r="L954" s="88"/>
      <c r="M954" s="873"/>
      <c r="N954" s="97"/>
    </row>
    <row r="955" spans="1:14" s="3" customFormat="1" ht="17.5" customHeight="1">
      <c r="A955" s="48"/>
      <c r="B955" s="48"/>
      <c r="D955" s="88"/>
      <c r="E955" s="88"/>
      <c r="F955" s="88"/>
      <c r="G955" s="873"/>
      <c r="H955" s="88"/>
      <c r="I955" s="88"/>
      <c r="J955" s="873"/>
      <c r="K955" s="88"/>
      <c r="L955" s="88"/>
      <c r="M955" s="873"/>
      <c r="N955" s="97"/>
    </row>
    <row r="956" spans="1:14" s="3" customFormat="1" ht="17.5" customHeight="1">
      <c r="A956" s="48"/>
      <c r="B956" s="48"/>
      <c r="D956" s="88"/>
      <c r="E956" s="88"/>
      <c r="F956" s="88"/>
      <c r="G956" s="873"/>
      <c r="H956" s="88"/>
      <c r="I956" s="88"/>
      <c r="J956" s="873"/>
      <c r="K956" s="88"/>
      <c r="L956" s="88"/>
      <c r="M956" s="873"/>
      <c r="N956" s="97"/>
    </row>
    <row r="957" spans="1:14" s="3" customFormat="1" ht="17.5" customHeight="1">
      <c r="A957" s="48"/>
      <c r="B957" s="48"/>
      <c r="D957" s="88"/>
      <c r="E957" s="88"/>
      <c r="F957" s="88"/>
      <c r="G957" s="873"/>
      <c r="H957" s="88"/>
      <c r="I957" s="88"/>
      <c r="J957" s="873"/>
      <c r="K957" s="88"/>
      <c r="L957" s="88"/>
      <c r="M957" s="873"/>
      <c r="N957" s="97"/>
    </row>
    <row r="958" spans="1:14" s="3" customFormat="1" ht="17.5" customHeight="1">
      <c r="A958" s="48"/>
      <c r="B958" s="48"/>
      <c r="D958" s="88"/>
      <c r="E958" s="88"/>
      <c r="F958" s="88"/>
      <c r="G958" s="873"/>
      <c r="H958" s="88"/>
      <c r="I958" s="88"/>
      <c r="J958" s="873"/>
      <c r="K958" s="88"/>
      <c r="L958" s="88"/>
      <c r="M958" s="873"/>
      <c r="N958" s="97"/>
    </row>
    <row r="959" spans="1:14" s="3" customFormat="1" ht="17.5" customHeight="1">
      <c r="A959" s="48"/>
      <c r="B959" s="48"/>
      <c r="D959" s="88"/>
      <c r="E959" s="88"/>
      <c r="F959" s="88"/>
      <c r="G959" s="873"/>
      <c r="H959" s="88"/>
      <c r="I959" s="88"/>
      <c r="J959" s="873"/>
      <c r="K959" s="88"/>
      <c r="L959" s="88"/>
      <c r="M959" s="873"/>
      <c r="N959" s="97"/>
    </row>
    <row r="960" spans="1:14" s="3" customFormat="1" ht="17.5" customHeight="1">
      <c r="A960" s="48"/>
      <c r="B960" s="48"/>
      <c r="D960" s="88"/>
      <c r="E960" s="88"/>
      <c r="F960" s="88"/>
      <c r="G960" s="873"/>
      <c r="H960" s="88"/>
      <c r="I960" s="88"/>
      <c r="J960" s="873"/>
      <c r="K960" s="88"/>
      <c r="L960" s="88"/>
      <c r="M960" s="873"/>
      <c r="N960" s="97"/>
    </row>
    <row r="961" spans="1:14" s="3" customFormat="1" ht="17.5" customHeight="1">
      <c r="A961" s="48"/>
      <c r="B961" s="48"/>
      <c r="D961" s="88"/>
      <c r="E961" s="88"/>
      <c r="F961" s="88"/>
      <c r="G961" s="873"/>
      <c r="H961" s="88"/>
      <c r="I961" s="88"/>
      <c r="J961" s="873"/>
      <c r="K961" s="88"/>
      <c r="L961" s="88"/>
      <c r="M961" s="873"/>
      <c r="N961" s="97"/>
    </row>
    <row r="962" spans="1:14" s="3" customFormat="1" ht="17.5" customHeight="1">
      <c r="A962" s="48"/>
      <c r="B962" s="48"/>
      <c r="D962" s="88"/>
      <c r="E962" s="88"/>
      <c r="F962" s="88"/>
      <c r="G962" s="873"/>
      <c r="H962" s="88"/>
      <c r="I962" s="88"/>
      <c r="J962" s="873"/>
      <c r="K962" s="88"/>
      <c r="L962" s="88"/>
      <c r="M962" s="873"/>
      <c r="N962" s="97"/>
    </row>
    <row r="963" spans="1:14" s="3" customFormat="1" ht="17.5" customHeight="1">
      <c r="A963" s="48"/>
      <c r="B963" s="48"/>
      <c r="D963" s="88"/>
      <c r="E963" s="88"/>
      <c r="F963" s="88"/>
      <c r="G963" s="873"/>
      <c r="H963" s="88"/>
      <c r="I963" s="88"/>
      <c r="J963" s="873"/>
      <c r="K963" s="88"/>
      <c r="L963" s="88"/>
      <c r="M963" s="873"/>
      <c r="N963" s="97"/>
    </row>
    <row r="964" spans="1:14" s="3" customFormat="1" ht="17.5" customHeight="1">
      <c r="A964" s="48"/>
      <c r="B964" s="48"/>
      <c r="D964" s="88"/>
      <c r="E964" s="88"/>
      <c r="F964" s="88"/>
      <c r="G964" s="873"/>
      <c r="H964" s="88"/>
      <c r="I964" s="88"/>
      <c r="J964" s="873"/>
      <c r="K964" s="88"/>
      <c r="L964" s="88"/>
      <c r="M964" s="873"/>
      <c r="N964" s="97"/>
    </row>
    <row r="965" spans="1:14" s="3" customFormat="1" ht="17.5" customHeight="1">
      <c r="A965" s="48"/>
      <c r="B965" s="48"/>
      <c r="D965" s="88"/>
      <c r="E965" s="88"/>
      <c r="F965" s="88"/>
      <c r="G965" s="873"/>
      <c r="H965" s="88"/>
      <c r="I965" s="88"/>
      <c r="J965" s="873"/>
      <c r="K965" s="88"/>
      <c r="L965" s="88"/>
      <c r="M965" s="873"/>
      <c r="N965" s="97"/>
    </row>
    <row r="966" spans="1:14" s="3" customFormat="1" ht="17.5" customHeight="1">
      <c r="A966" s="48"/>
      <c r="B966" s="48"/>
      <c r="D966" s="88"/>
      <c r="E966" s="88"/>
      <c r="F966" s="88"/>
      <c r="G966" s="873"/>
      <c r="H966" s="88"/>
      <c r="I966" s="88"/>
      <c r="J966" s="873"/>
      <c r="K966" s="88"/>
      <c r="L966" s="88"/>
      <c r="M966" s="873"/>
      <c r="N966" s="97"/>
    </row>
    <row r="967" spans="1:14" s="3" customFormat="1" ht="17.5" customHeight="1">
      <c r="A967" s="48"/>
      <c r="B967" s="48"/>
      <c r="D967" s="88"/>
      <c r="E967" s="88"/>
      <c r="F967" s="88"/>
      <c r="G967" s="873"/>
      <c r="H967" s="88"/>
      <c r="I967" s="88"/>
      <c r="J967" s="873"/>
      <c r="K967" s="88"/>
      <c r="L967" s="88"/>
      <c r="M967" s="873"/>
      <c r="N967" s="97"/>
    </row>
    <row r="968" spans="1:14" s="3" customFormat="1" ht="17.5" customHeight="1">
      <c r="A968" s="48"/>
      <c r="B968" s="48"/>
      <c r="D968" s="88"/>
      <c r="E968" s="88"/>
      <c r="F968" s="88"/>
      <c r="G968" s="873"/>
      <c r="H968" s="88"/>
      <c r="I968" s="88"/>
      <c r="J968" s="873"/>
      <c r="K968" s="88"/>
      <c r="L968" s="88"/>
      <c r="M968" s="873"/>
      <c r="N968" s="97"/>
    </row>
    <row r="969" spans="1:14" s="3" customFormat="1" ht="17.5" customHeight="1">
      <c r="A969" s="48"/>
      <c r="B969" s="48"/>
      <c r="D969" s="88"/>
      <c r="E969" s="88"/>
      <c r="F969" s="88"/>
      <c r="G969" s="873"/>
      <c r="H969" s="88"/>
      <c r="I969" s="88"/>
      <c r="J969" s="873"/>
      <c r="K969" s="88"/>
      <c r="L969" s="88"/>
      <c r="M969" s="873"/>
      <c r="N969" s="97"/>
    </row>
    <row r="970" spans="1:14" s="3" customFormat="1" ht="17.5" customHeight="1">
      <c r="A970" s="48"/>
      <c r="B970" s="48"/>
      <c r="D970" s="88"/>
      <c r="E970" s="88"/>
      <c r="F970" s="88"/>
      <c r="G970" s="873"/>
      <c r="H970" s="88"/>
      <c r="I970" s="88"/>
      <c r="J970" s="873"/>
      <c r="K970" s="88"/>
      <c r="L970" s="88"/>
      <c r="M970" s="873"/>
      <c r="N970" s="97"/>
    </row>
    <row r="971" spans="1:14" s="3" customFormat="1" ht="17.5" customHeight="1">
      <c r="A971" s="48"/>
      <c r="B971" s="48"/>
      <c r="D971" s="88"/>
      <c r="E971" s="88"/>
      <c r="F971" s="88"/>
      <c r="G971" s="873"/>
      <c r="H971" s="88"/>
      <c r="I971" s="88"/>
      <c r="J971" s="873"/>
      <c r="K971" s="88"/>
      <c r="L971" s="88"/>
      <c r="M971" s="873"/>
      <c r="N971" s="97"/>
    </row>
    <row r="972" spans="1:14" s="3" customFormat="1" ht="17.5" customHeight="1">
      <c r="A972" s="48"/>
      <c r="B972" s="48"/>
      <c r="D972" s="88"/>
      <c r="E972" s="88"/>
      <c r="F972" s="88"/>
      <c r="G972" s="873"/>
      <c r="H972" s="88"/>
      <c r="I972" s="88"/>
      <c r="J972" s="873"/>
      <c r="K972" s="88"/>
      <c r="L972" s="88"/>
      <c r="M972" s="873"/>
      <c r="N972" s="97"/>
    </row>
    <row r="973" spans="1:14" s="3" customFormat="1" ht="17.5" customHeight="1">
      <c r="A973" s="48"/>
      <c r="B973" s="48"/>
      <c r="D973" s="88"/>
      <c r="E973" s="88"/>
      <c r="F973" s="88"/>
      <c r="G973" s="873"/>
      <c r="H973" s="88"/>
      <c r="I973" s="88"/>
      <c r="J973" s="873"/>
      <c r="K973" s="88"/>
      <c r="L973" s="88"/>
      <c r="M973" s="873"/>
      <c r="N973" s="97"/>
    </row>
    <row r="974" spans="1:14" s="3" customFormat="1" ht="17.5" customHeight="1">
      <c r="A974" s="48"/>
      <c r="B974" s="48"/>
      <c r="D974" s="88"/>
      <c r="E974" s="88"/>
      <c r="F974" s="88"/>
      <c r="G974" s="873"/>
      <c r="H974" s="88"/>
      <c r="I974" s="88"/>
      <c r="J974" s="873"/>
      <c r="K974" s="88"/>
      <c r="L974" s="88"/>
      <c r="M974" s="873"/>
      <c r="N974" s="97"/>
    </row>
    <row r="975" spans="1:14" s="3" customFormat="1" ht="17.5" customHeight="1">
      <c r="A975" s="48"/>
      <c r="B975" s="48"/>
      <c r="D975" s="88"/>
      <c r="E975" s="88"/>
      <c r="F975" s="88"/>
      <c r="G975" s="873"/>
      <c r="H975" s="88"/>
      <c r="I975" s="88"/>
      <c r="J975" s="873"/>
      <c r="K975" s="88"/>
      <c r="L975" s="88"/>
      <c r="M975" s="873"/>
      <c r="N975" s="97"/>
    </row>
    <row r="976" spans="1:14" s="3" customFormat="1" ht="17.5" customHeight="1">
      <c r="A976" s="48"/>
      <c r="B976" s="48"/>
      <c r="D976" s="88"/>
      <c r="E976" s="88"/>
      <c r="F976" s="88"/>
      <c r="G976" s="873"/>
      <c r="H976" s="88"/>
      <c r="I976" s="88"/>
      <c r="J976" s="873"/>
      <c r="K976" s="88"/>
      <c r="L976" s="88"/>
      <c r="M976" s="873"/>
      <c r="N976" s="97"/>
    </row>
    <row r="977" spans="1:14" s="3" customFormat="1" ht="17.5" customHeight="1">
      <c r="A977" s="48"/>
      <c r="B977" s="48"/>
      <c r="D977" s="88"/>
      <c r="E977" s="88"/>
      <c r="F977" s="88"/>
      <c r="G977" s="873"/>
      <c r="H977" s="88"/>
      <c r="I977" s="88"/>
      <c r="J977" s="873"/>
      <c r="K977" s="88"/>
      <c r="L977" s="88"/>
      <c r="M977" s="873"/>
      <c r="N977" s="97"/>
    </row>
    <row r="978" spans="1:14" s="3" customFormat="1" ht="17.5" customHeight="1">
      <c r="A978" s="48"/>
      <c r="B978" s="48"/>
      <c r="D978" s="88"/>
      <c r="E978" s="88"/>
      <c r="F978" s="88"/>
      <c r="G978" s="873"/>
      <c r="H978" s="88"/>
      <c r="I978" s="88"/>
      <c r="J978" s="873"/>
      <c r="K978" s="88"/>
      <c r="L978" s="88"/>
      <c r="M978" s="873"/>
      <c r="N978" s="97"/>
    </row>
    <row r="979" spans="1:14" s="3" customFormat="1" ht="17.5" customHeight="1">
      <c r="A979" s="48"/>
      <c r="B979" s="48"/>
      <c r="D979" s="88"/>
      <c r="E979" s="88"/>
      <c r="F979" s="88"/>
      <c r="G979" s="873"/>
      <c r="H979" s="88"/>
      <c r="I979" s="88"/>
      <c r="J979" s="873"/>
      <c r="K979" s="88"/>
      <c r="L979" s="88"/>
      <c r="M979" s="873"/>
      <c r="N979" s="97"/>
    </row>
    <row r="980" spans="1:14" s="4" customFormat="1" ht="17.5" customHeight="1">
      <c r="A980" s="54"/>
      <c r="B980" s="54"/>
      <c r="D980" s="89"/>
      <c r="E980" s="89"/>
      <c r="F980" s="89"/>
      <c r="G980" s="874"/>
      <c r="H980" s="89"/>
      <c r="I980" s="89"/>
      <c r="J980" s="874"/>
      <c r="K980" s="89"/>
      <c r="L980" s="89"/>
      <c r="M980" s="874"/>
      <c r="N980" s="98"/>
    </row>
    <row r="981" spans="1:14" s="4" customFormat="1" ht="17.5" customHeight="1">
      <c r="A981" s="54"/>
      <c r="B981" s="54"/>
      <c r="D981" s="89"/>
      <c r="E981" s="89"/>
      <c r="F981" s="89"/>
      <c r="G981" s="874"/>
      <c r="H981" s="89"/>
      <c r="I981" s="89"/>
      <c r="J981" s="874"/>
      <c r="K981" s="89"/>
      <c r="L981" s="89"/>
      <c r="M981" s="874"/>
      <c r="N981" s="98"/>
    </row>
    <row r="982" spans="1:14" s="4" customFormat="1" ht="17.5" customHeight="1">
      <c r="A982" s="54"/>
      <c r="B982" s="54"/>
      <c r="D982" s="89"/>
      <c r="E982" s="89"/>
      <c r="F982" s="89"/>
      <c r="G982" s="874"/>
      <c r="H982" s="89"/>
      <c r="I982" s="89"/>
      <c r="J982" s="874"/>
      <c r="K982" s="89"/>
      <c r="L982" s="89"/>
      <c r="M982" s="874"/>
      <c r="N982" s="98"/>
    </row>
    <row r="983" spans="1:14" s="4" customFormat="1" ht="17.5" customHeight="1">
      <c r="A983" s="54"/>
      <c r="B983" s="54"/>
      <c r="D983" s="89"/>
      <c r="E983" s="89"/>
      <c r="F983" s="89"/>
      <c r="G983" s="874"/>
      <c r="H983" s="89"/>
      <c r="I983" s="89"/>
      <c r="J983" s="874"/>
      <c r="K983" s="89"/>
      <c r="L983" s="89"/>
      <c r="M983" s="874"/>
      <c r="N983" s="98"/>
    </row>
    <row r="984" spans="1:14" s="4" customFormat="1" ht="17.5" customHeight="1">
      <c r="A984" s="54"/>
      <c r="B984" s="54"/>
      <c r="D984" s="89"/>
      <c r="E984" s="89"/>
      <c r="F984" s="89"/>
      <c r="G984" s="874"/>
      <c r="H984" s="89"/>
      <c r="I984" s="89"/>
      <c r="J984" s="874"/>
      <c r="K984" s="89"/>
      <c r="L984" s="89"/>
      <c r="M984" s="874"/>
      <c r="N984" s="98"/>
    </row>
    <row r="985" spans="1:14" s="4" customFormat="1" ht="17.5" customHeight="1">
      <c r="A985" s="54"/>
      <c r="B985" s="54"/>
      <c r="D985" s="89"/>
      <c r="E985" s="89"/>
      <c r="F985" s="89"/>
      <c r="G985" s="874"/>
      <c r="H985" s="89"/>
      <c r="I985" s="89"/>
      <c r="J985" s="874"/>
      <c r="K985" s="89"/>
      <c r="L985" s="89"/>
      <c r="M985" s="874"/>
      <c r="N985" s="98"/>
    </row>
    <row r="986" spans="1:14" s="4" customFormat="1" ht="17.5" customHeight="1">
      <c r="A986" s="54"/>
      <c r="B986" s="54"/>
      <c r="D986" s="89"/>
      <c r="E986" s="89"/>
      <c r="F986" s="89"/>
      <c r="G986" s="874"/>
      <c r="H986" s="89"/>
      <c r="I986" s="89"/>
      <c r="J986" s="874"/>
      <c r="K986" s="89"/>
      <c r="L986" s="89"/>
      <c r="M986" s="874"/>
      <c r="N986" s="98"/>
    </row>
    <row r="987" spans="1:14" s="4" customFormat="1" ht="17.5" customHeight="1">
      <c r="A987" s="54"/>
      <c r="B987" s="54"/>
      <c r="D987" s="89"/>
      <c r="E987" s="89"/>
      <c r="F987" s="89"/>
      <c r="G987" s="874"/>
      <c r="H987" s="89"/>
      <c r="I987" s="89"/>
      <c r="J987" s="874"/>
      <c r="K987" s="89"/>
      <c r="L987" s="89"/>
      <c r="M987" s="874"/>
      <c r="N987" s="98"/>
    </row>
    <row r="988" spans="1:14" s="4" customFormat="1" ht="17.5" customHeight="1">
      <c r="A988" s="54"/>
      <c r="B988" s="54"/>
      <c r="D988" s="89"/>
      <c r="E988" s="89"/>
      <c r="F988" s="89"/>
      <c r="G988" s="874"/>
      <c r="H988" s="89"/>
      <c r="I988" s="89"/>
      <c r="J988" s="874"/>
      <c r="K988" s="89"/>
      <c r="L988" s="89"/>
      <c r="M988" s="874"/>
      <c r="N988" s="98"/>
    </row>
    <row r="989" spans="1:14" s="4" customFormat="1" ht="17.5" customHeight="1">
      <c r="A989" s="54"/>
      <c r="B989" s="54"/>
      <c r="D989" s="89"/>
      <c r="E989" s="89"/>
      <c r="F989" s="89"/>
      <c r="G989" s="874"/>
      <c r="H989" s="89"/>
      <c r="I989" s="89"/>
      <c r="J989" s="874"/>
      <c r="K989" s="89"/>
      <c r="L989" s="89"/>
      <c r="M989" s="874"/>
      <c r="N989" s="98"/>
    </row>
    <row r="990" spans="1:14" s="4" customFormat="1" ht="17.5" customHeight="1">
      <c r="A990" s="54"/>
      <c r="B990" s="54"/>
      <c r="D990" s="89"/>
      <c r="E990" s="89"/>
      <c r="F990" s="89"/>
      <c r="G990" s="874"/>
      <c r="H990" s="89"/>
      <c r="I990" s="89"/>
      <c r="J990" s="874"/>
      <c r="K990" s="89"/>
      <c r="L990" s="89"/>
      <c r="M990" s="874"/>
      <c r="N990" s="98"/>
    </row>
    <row r="991" spans="1:14" s="4" customFormat="1" ht="17.5" customHeight="1">
      <c r="A991" s="54"/>
      <c r="B991" s="54"/>
      <c r="D991" s="89"/>
      <c r="E991" s="89"/>
      <c r="F991" s="89"/>
      <c r="G991" s="874"/>
      <c r="H991" s="89"/>
      <c r="I991" s="89"/>
      <c r="J991" s="874"/>
      <c r="K991" s="89"/>
      <c r="L991" s="89"/>
      <c r="M991" s="874"/>
      <c r="N991" s="98"/>
    </row>
    <row r="992" spans="1:14" s="4" customFormat="1" ht="17.5" customHeight="1">
      <c r="A992" s="54"/>
      <c r="B992" s="54"/>
      <c r="D992" s="89"/>
      <c r="E992" s="89"/>
      <c r="F992" s="89"/>
      <c r="G992" s="874"/>
      <c r="H992" s="89"/>
      <c r="I992" s="89"/>
      <c r="J992" s="874"/>
      <c r="K992" s="89"/>
      <c r="L992" s="89"/>
      <c r="M992" s="874"/>
      <c r="N992" s="98"/>
    </row>
    <row r="993" spans="1:14" s="4" customFormat="1" ht="17.5" customHeight="1">
      <c r="A993" s="54"/>
      <c r="B993" s="54"/>
      <c r="D993" s="89"/>
      <c r="E993" s="89"/>
      <c r="F993" s="89"/>
      <c r="G993" s="874"/>
      <c r="H993" s="89"/>
      <c r="I993" s="89"/>
      <c r="J993" s="874"/>
      <c r="K993" s="89"/>
      <c r="L993" s="89"/>
      <c r="M993" s="874"/>
      <c r="N993" s="98"/>
    </row>
    <row r="994" spans="1:14" s="4" customFormat="1" ht="17.5" customHeight="1">
      <c r="A994" s="54"/>
      <c r="B994" s="54"/>
      <c r="D994" s="89"/>
      <c r="E994" s="89"/>
      <c r="F994" s="89"/>
      <c r="G994" s="874"/>
      <c r="H994" s="89"/>
      <c r="I994" s="89"/>
      <c r="J994" s="874"/>
      <c r="K994" s="89"/>
      <c r="L994" s="89"/>
      <c r="M994" s="874"/>
      <c r="N994" s="98"/>
    </row>
    <row r="995" spans="1:14" s="4" customFormat="1" ht="17.5" customHeight="1">
      <c r="A995" s="54"/>
      <c r="B995" s="54"/>
      <c r="D995" s="89"/>
      <c r="E995" s="89"/>
      <c r="F995" s="89"/>
      <c r="G995" s="874"/>
      <c r="H995" s="89"/>
      <c r="I995" s="89"/>
      <c r="J995" s="874"/>
      <c r="K995" s="89"/>
      <c r="L995" s="89"/>
      <c r="M995" s="874"/>
      <c r="N995" s="98"/>
    </row>
    <row r="996" spans="1:14" s="4" customFormat="1" ht="17.5" customHeight="1">
      <c r="A996" s="54"/>
      <c r="B996" s="54"/>
      <c r="D996" s="89"/>
      <c r="E996" s="89"/>
      <c r="F996" s="89"/>
      <c r="G996" s="874"/>
      <c r="H996" s="89"/>
      <c r="I996" s="89"/>
      <c r="J996" s="874"/>
      <c r="K996" s="89"/>
      <c r="L996" s="89"/>
      <c r="M996" s="874"/>
      <c r="N996" s="98"/>
    </row>
    <row r="997" spans="1:14" s="4" customFormat="1" ht="17.5" customHeight="1">
      <c r="A997" s="54"/>
      <c r="B997" s="54"/>
      <c r="D997" s="89"/>
      <c r="E997" s="89"/>
      <c r="F997" s="89"/>
      <c r="G997" s="874"/>
      <c r="H997" s="89"/>
      <c r="I997" s="89"/>
      <c r="J997" s="874"/>
      <c r="K997" s="89"/>
      <c r="L997" s="89"/>
      <c r="M997" s="874"/>
      <c r="N997" s="98"/>
    </row>
    <row r="998" spans="1:14" s="4" customFormat="1" ht="17.5" customHeight="1">
      <c r="A998" s="54"/>
      <c r="B998" s="54"/>
      <c r="D998" s="89"/>
      <c r="E998" s="89"/>
      <c r="F998" s="89"/>
      <c r="G998" s="874"/>
      <c r="H998" s="89"/>
      <c r="I998" s="89"/>
      <c r="J998" s="874"/>
      <c r="K998" s="89"/>
      <c r="L998" s="89"/>
      <c r="M998" s="874"/>
      <c r="N998" s="98"/>
    </row>
    <row r="999" spans="1:14" s="4" customFormat="1" ht="17.5" customHeight="1">
      <c r="A999" s="54"/>
      <c r="B999" s="54"/>
      <c r="D999" s="89"/>
      <c r="E999" s="89"/>
      <c r="F999" s="89"/>
      <c r="G999" s="874"/>
      <c r="H999" s="89"/>
      <c r="I999" s="89"/>
      <c r="J999" s="874"/>
      <c r="K999" s="89"/>
      <c r="L999" s="89"/>
      <c r="M999" s="874"/>
      <c r="N999" s="98"/>
    </row>
    <row r="1000" spans="1:14" s="4" customFormat="1" ht="17.5" customHeight="1">
      <c r="A1000" s="54"/>
      <c r="B1000" s="54"/>
      <c r="D1000" s="89"/>
      <c r="E1000" s="89"/>
      <c r="F1000" s="89"/>
      <c r="G1000" s="874"/>
      <c r="H1000" s="89"/>
      <c r="I1000" s="89"/>
      <c r="J1000" s="874"/>
      <c r="K1000" s="89"/>
      <c r="L1000" s="89"/>
      <c r="M1000" s="874"/>
      <c r="N1000" s="98"/>
    </row>
    <row r="1001" spans="1:14" s="4" customFormat="1" ht="17.5" customHeight="1">
      <c r="A1001" s="54"/>
      <c r="B1001" s="54"/>
      <c r="D1001" s="89"/>
      <c r="E1001" s="89"/>
      <c r="F1001" s="89"/>
      <c r="G1001" s="874"/>
      <c r="H1001" s="89"/>
      <c r="I1001" s="89"/>
      <c r="J1001" s="874"/>
      <c r="K1001" s="89"/>
      <c r="L1001" s="89"/>
      <c r="M1001" s="874"/>
      <c r="N1001" s="98"/>
    </row>
    <row r="1002" spans="1:14" s="4" customFormat="1" ht="17.5" customHeight="1">
      <c r="A1002" s="54"/>
      <c r="B1002" s="54"/>
      <c r="D1002" s="89"/>
      <c r="E1002" s="89"/>
      <c r="F1002" s="89"/>
      <c r="G1002" s="874"/>
      <c r="H1002" s="89"/>
      <c r="I1002" s="89"/>
      <c r="J1002" s="874"/>
      <c r="K1002" s="89"/>
      <c r="L1002" s="89"/>
      <c r="M1002" s="874"/>
      <c r="N1002" s="98"/>
    </row>
    <row r="1003" spans="1:14" s="4" customFormat="1" ht="17.5" customHeight="1">
      <c r="A1003" s="54"/>
      <c r="B1003" s="54"/>
      <c r="D1003" s="89"/>
      <c r="E1003" s="89"/>
      <c r="F1003" s="89"/>
      <c r="G1003" s="874"/>
      <c r="H1003" s="89"/>
      <c r="I1003" s="89"/>
      <c r="J1003" s="874"/>
      <c r="K1003" s="89"/>
      <c r="L1003" s="89"/>
      <c r="M1003" s="874"/>
      <c r="N1003" s="98"/>
    </row>
    <row r="1004" spans="1:14" s="4" customFormat="1" ht="17.5" customHeight="1">
      <c r="A1004" s="54"/>
      <c r="B1004" s="54"/>
      <c r="D1004" s="89"/>
      <c r="E1004" s="89"/>
      <c r="F1004" s="89"/>
      <c r="G1004" s="874"/>
      <c r="H1004" s="89"/>
      <c r="I1004" s="89"/>
      <c r="J1004" s="874"/>
      <c r="K1004" s="89"/>
      <c r="L1004" s="89"/>
      <c r="M1004" s="874"/>
      <c r="N1004" s="98"/>
    </row>
    <row r="1005" spans="1:14" s="4" customFormat="1" ht="17.5" customHeight="1">
      <c r="A1005" s="54"/>
      <c r="B1005" s="54"/>
      <c r="D1005" s="89"/>
      <c r="E1005" s="89"/>
      <c r="F1005" s="89"/>
      <c r="G1005" s="874"/>
      <c r="H1005" s="89"/>
      <c r="I1005" s="89"/>
      <c r="J1005" s="874"/>
      <c r="K1005" s="89"/>
      <c r="L1005" s="89"/>
      <c r="M1005" s="874"/>
      <c r="N1005" s="98"/>
    </row>
    <row r="1006" spans="1:14" s="4" customFormat="1" ht="17.5" customHeight="1">
      <c r="A1006" s="54"/>
      <c r="B1006" s="54"/>
      <c r="D1006" s="89"/>
      <c r="E1006" s="89"/>
      <c r="F1006" s="89"/>
      <c r="G1006" s="874"/>
      <c r="H1006" s="89"/>
      <c r="I1006" s="89"/>
      <c r="J1006" s="874"/>
      <c r="K1006" s="89"/>
      <c r="L1006" s="89"/>
      <c r="M1006" s="874"/>
      <c r="N1006" s="98"/>
    </row>
    <row r="1007" spans="1:14" s="4" customFormat="1" ht="17.5" customHeight="1">
      <c r="A1007" s="54"/>
      <c r="B1007" s="54"/>
      <c r="D1007" s="89"/>
      <c r="E1007" s="89"/>
      <c r="F1007" s="89"/>
      <c r="G1007" s="874"/>
      <c r="H1007" s="89"/>
      <c r="I1007" s="89"/>
      <c r="J1007" s="874"/>
      <c r="K1007" s="89"/>
      <c r="L1007" s="89"/>
      <c r="M1007" s="874"/>
      <c r="N1007" s="98"/>
    </row>
    <row r="1008" spans="1:14" s="4" customFormat="1" ht="17.5" customHeight="1">
      <c r="A1008" s="54"/>
      <c r="B1008" s="54"/>
      <c r="D1008" s="89"/>
      <c r="E1008" s="89"/>
      <c r="F1008" s="89"/>
      <c r="G1008" s="874"/>
      <c r="H1008" s="89"/>
      <c r="I1008" s="89"/>
      <c r="J1008" s="874"/>
      <c r="K1008" s="89"/>
      <c r="L1008" s="89"/>
      <c r="M1008" s="874"/>
      <c r="N1008" s="98"/>
    </row>
    <row r="1009" spans="1:14" s="4" customFormat="1" ht="17.5" customHeight="1">
      <c r="A1009" s="54"/>
      <c r="B1009" s="54"/>
      <c r="D1009" s="89"/>
      <c r="E1009" s="89"/>
      <c r="F1009" s="89"/>
      <c r="G1009" s="874"/>
      <c r="H1009" s="89"/>
      <c r="I1009" s="89"/>
      <c r="J1009" s="874"/>
      <c r="K1009" s="89"/>
      <c r="L1009" s="89"/>
      <c r="M1009" s="874"/>
      <c r="N1009" s="98"/>
    </row>
    <row r="1010" spans="1:14" s="4" customFormat="1" ht="17.5" customHeight="1">
      <c r="A1010" s="54"/>
      <c r="B1010" s="54"/>
      <c r="D1010" s="89"/>
      <c r="E1010" s="89"/>
      <c r="F1010" s="89"/>
      <c r="G1010" s="874"/>
      <c r="H1010" s="89"/>
      <c r="I1010" s="89"/>
      <c r="J1010" s="874"/>
      <c r="K1010" s="89"/>
      <c r="L1010" s="89"/>
      <c r="M1010" s="874"/>
      <c r="N1010" s="98"/>
    </row>
    <row r="1011" spans="1:14" s="4" customFormat="1" ht="17.5" customHeight="1">
      <c r="A1011" s="54"/>
      <c r="B1011" s="54"/>
      <c r="D1011" s="89"/>
      <c r="E1011" s="89"/>
      <c r="F1011" s="89"/>
      <c r="G1011" s="874"/>
      <c r="H1011" s="89"/>
      <c r="I1011" s="89"/>
      <c r="J1011" s="874"/>
      <c r="K1011" s="89"/>
      <c r="L1011" s="89"/>
      <c r="M1011" s="874"/>
      <c r="N1011" s="98"/>
    </row>
    <row r="1012" spans="1:14" s="4" customFormat="1" ht="17.5" customHeight="1">
      <c r="A1012" s="54"/>
      <c r="B1012" s="54"/>
      <c r="D1012" s="89"/>
      <c r="E1012" s="89"/>
      <c r="F1012" s="89"/>
      <c r="G1012" s="874"/>
      <c r="H1012" s="89"/>
      <c r="I1012" s="89"/>
      <c r="J1012" s="874"/>
      <c r="K1012" s="89"/>
      <c r="L1012" s="89"/>
      <c r="M1012" s="874"/>
      <c r="N1012" s="98"/>
    </row>
    <row r="1013" spans="1:14" s="4" customFormat="1" ht="17.5" customHeight="1">
      <c r="A1013" s="54"/>
      <c r="B1013" s="54"/>
      <c r="D1013" s="89"/>
      <c r="E1013" s="89"/>
      <c r="F1013" s="89"/>
      <c r="G1013" s="874"/>
      <c r="H1013" s="89"/>
      <c r="I1013" s="89"/>
      <c r="J1013" s="874"/>
      <c r="K1013" s="89"/>
      <c r="L1013" s="89"/>
      <c r="M1013" s="874"/>
      <c r="N1013" s="98"/>
    </row>
    <row r="1014" spans="1:14" s="4" customFormat="1" ht="17.5" customHeight="1">
      <c r="A1014" s="54"/>
      <c r="B1014" s="54"/>
      <c r="D1014" s="89"/>
      <c r="E1014" s="89"/>
      <c r="F1014" s="89"/>
      <c r="G1014" s="874"/>
      <c r="H1014" s="89"/>
      <c r="I1014" s="89"/>
      <c r="J1014" s="874"/>
      <c r="K1014" s="89"/>
      <c r="L1014" s="89"/>
      <c r="M1014" s="874"/>
      <c r="N1014" s="98"/>
    </row>
    <row r="1015" spans="1:14" s="4" customFormat="1" ht="17.5" customHeight="1">
      <c r="A1015" s="54"/>
      <c r="B1015" s="54"/>
      <c r="D1015" s="89"/>
      <c r="E1015" s="89"/>
      <c r="F1015" s="89"/>
      <c r="G1015" s="874"/>
      <c r="H1015" s="89"/>
      <c r="I1015" s="89"/>
      <c r="J1015" s="874"/>
      <c r="K1015" s="89"/>
      <c r="L1015" s="89"/>
      <c r="M1015" s="874"/>
      <c r="N1015" s="98"/>
    </row>
    <row r="1016" spans="1:14" s="4" customFormat="1" ht="17.5" customHeight="1">
      <c r="A1016" s="54"/>
      <c r="B1016" s="54"/>
      <c r="D1016" s="89"/>
      <c r="E1016" s="89"/>
      <c r="F1016" s="89"/>
      <c r="G1016" s="874"/>
      <c r="H1016" s="89"/>
      <c r="I1016" s="89"/>
      <c r="J1016" s="874"/>
      <c r="K1016" s="89"/>
      <c r="L1016" s="89"/>
      <c r="M1016" s="874"/>
      <c r="N1016" s="98"/>
    </row>
    <row r="1017" spans="1:14" s="4" customFormat="1" ht="17.5" customHeight="1">
      <c r="A1017" s="54"/>
      <c r="B1017" s="54"/>
      <c r="D1017" s="89"/>
      <c r="E1017" s="89"/>
      <c r="F1017" s="89"/>
      <c r="G1017" s="874"/>
      <c r="H1017" s="89"/>
      <c r="I1017" s="89"/>
      <c r="J1017" s="874"/>
      <c r="K1017" s="89"/>
      <c r="L1017" s="89"/>
      <c r="M1017" s="874"/>
      <c r="N1017" s="98"/>
    </row>
    <row r="1018" spans="1:14" s="4" customFormat="1" ht="17.5" customHeight="1">
      <c r="A1018" s="54"/>
      <c r="B1018" s="54"/>
      <c r="D1018" s="89"/>
      <c r="E1018" s="89"/>
      <c r="F1018" s="89"/>
      <c r="G1018" s="874"/>
      <c r="H1018" s="89"/>
      <c r="I1018" s="89"/>
      <c r="J1018" s="874"/>
      <c r="K1018" s="89"/>
      <c r="L1018" s="89"/>
      <c r="M1018" s="874"/>
      <c r="N1018" s="98"/>
    </row>
    <row r="1019" spans="1:14" s="4" customFormat="1" ht="17.5" customHeight="1">
      <c r="A1019" s="54"/>
      <c r="B1019" s="54"/>
      <c r="D1019" s="89"/>
      <c r="E1019" s="89"/>
      <c r="F1019" s="89"/>
      <c r="G1019" s="874"/>
      <c r="H1019" s="89"/>
      <c r="I1019" s="89"/>
      <c r="J1019" s="874"/>
      <c r="K1019" s="89"/>
      <c r="L1019" s="89"/>
      <c r="M1019" s="874"/>
      <c r="N1019" s="98"/>
    </row>
    <row r="1020" spans="1:14" s="4" customFormat="1" ht="17.5" customHeight="1">
      <c r="A1020" s="54"/>
      <c r="B1020" s="54"/>
      <c r="D1020" s="89"/>
      <c r="E1020" s="89"/>
      <c r="F1020" s="89"/>
      <c r="G1020" s="874"/>
      <c r="H1020" s="89"/>
      <c r="I1020" s="89"/>
      <c r="J1020" s="874"/>
      <c r="K1020" s="89"/>
      <c r="L1020" s="89"/>
      <c r="M1020" s="874"/>
      <c r="N1020" s="98"/>
    </row>
    <row r="1021" spans="1:14" s="4" customFormat="1" ht="17.5" customHeight="1">
      <c r="A1021" s="54"/>
      <c r="B1021" s="54"/>
      <c r="D1021" s="89"/>
      <c r="E1021" s="89"/>
      <c r="F1021" s="89"/>
      <c r="G1021" s="874"/>
      <c r="H1021" s="89"/>
      <c r="I1021" s="89"/>
      <c r="J1021" s="874"/>
      <c r="K1021" s="89"/>
      <c r="L1021" s="89"/>
      <c r="M1021" s="874"/>
      <c r="N1021" s="98"/>
    </row>
    <row r="1022" spans="1:14" s="4" customFormat="1" ht="17.5" customHeight="1">
      <c r="A1022" s="54"/>
      <c r="B1022" s="54"/>
      <c r="D1022" s="89"/>
      <c r="E1022" s="89"/>
      <c r="F1022" s="89"/>
      <c r="G1022" s="874"/>
      <c r="H1022" s="89"/>
      <c r="I1022" s="89"/>
      <c r="J1022" s="874"/>
      <c r="K1022" s="89"/>
      <c r="L1022" s="89"/>
      <c r="M1022" s="874"/>
      <c r="N1022" s="98"/>
    </row>
    <row r="1023" spans="1:14" s="4" customFormat="1" ht="17.5" customHeight="1">
      <c r="A1023" s="54"/>
      <c r="B1023" s="54"/>
      <c r="D1023" s="89"/>
      <c r="E1023" s="89"/>
      <c r="F1023" s="89"/>
      <c r="G1023" s="874"/>
      <c r="H1023" s="89"/>
      <c r="I1023" s="89"/>
      <c r="J1023" s="874"/>
      <c r="K1023" s="89"/>
      <c r="L1023" s="89"/>
      <c r="M1023" s="874"/>
      <c r="N1023" s="98"/>
    </row>
    <row r="1024" spans="1:14" s="4" customFormat="1" ht="17.5" customHeight="1">
      <c r="A1024" s="54"/>
      <c r="B1024" s="54"/>
      <c r="D1024" s="89"/>
      <c r="E1024" s="89"/>
      <c r="F1024" s="89"/>
      <c r="G1024" s="874"/>
      <c r="H1024" s="89"/>
      <c r="I1024" s="89"/>
      <c r="J1024" s="874"/>
      <c r="K1024" s="89"/>
      <c r="L1024" s="89"/>
      <c r="M1024" s="874"/>
      <c r="N1024" s="98"/>
    </row>
    <row r="1025" spans="1:14" s="4" customFormat="1" ht="17.5" customHeight="1">
      <c r="A1025" s="54"/>
      <c r="B1025" s="54"/>
      <c r="D1025" s="89"/>
      <c r="E1025" s="89"/>
      <c r="F1025" s="89"/>
      <c r="G1025" s="874"/>
      <c r="H1025" s="89"/>
      <c r="I1025" s="89"/>
      <c r="J1025" s="874"/>
      <c r="K1025" s="89"/>
      <c r="L1025" s="89"/>
      <c r="M1025" s="874"/>
      <c r="N1025" s="98"/>
    </row>
    <row r="1026" spans="1:14" s="4" customFormat="1" ht="17.5" customHeight="1">
      <c r="A1026" s="54"/>
      <c r="B1026" s="54"/>
      <c r="D1026" s="89"/>
      <c r="E1026" s="89"/>
      <c r="F1026" s="89"/>
      <c r="G1026" s="874"/>
      <c r="H1026" s="89"/>
      <c r="I1026" s="89"/>
      <c r="J1026" s="874"/>
      <c r="K1026" s="89"/>
      <c r="L1026" s="89"/>
      <c r="M1026" s="874"/>
      <c r="N1026" s="98"/>
    </row>
    <row r="1027" spans="1:14" s="4" customFormat="1" ht="17.5" customHeight="1">
      <c r="A1027" s="54"/>
      <c r="B1027" s="54"/>
      <c r="D1027" s="89"/>
      <c r="E1027" s="89"/>
      <c r="F1027" s="89"/>
      <c r="G1027" s="874"/>
      <c r="H1027" s="89"/>
      <c r="I1027" s="89"/>
      <c r="J1027" s="874"/>
      <c r="K1027" s="89"/>
      <c r="L1027" s="89"/>
      <c r="M1027" s="874"/>
      <c r="N1027" s="98"/>
    </row>
    <row r="1028" spans="1:14" s="4" customFormat="1" ht="17.5" customHeight="1">
      <c r="A1028" s="54"/>
      <c r="B1028" s="54"/>
      <c r="D1028" s="89"/>
      <c r="E1028" s="89"/>
      <c r="F1028" s="89"/>
      <c r="G1028" s="874"/>
      <c r="H1028" s="89"/>
      <c r="I1028" s="89"/>
      <c r="J1028" s="874"/>
      <c r="K1028" s="89"/>
      <c r="L1028" s="89"/>
      <c r="M1028" s="874"/>
      <c r="N1028" s="98"/>
    </row>
    <row r="1029" spans="1:14" s="4" customFormat="1" ht="17.5" customHeight="1">
      <c r="A1029" s="54"/>
      <c r="B1029" s="54"/>
      <c r="D1029" s="89"/>
      <c r="E1029" s="89"/>
      <c r="F1029" s="89"/>
      <c r="G1029" s="874"/>
      <c r="H1029" s="89"/>
      <c r="I1029" s="89"/>
      <c r="J1029" s="874"/>
      <c r="K1029" s="89"/>
      <c r="L1029" s="89"/>
      <c r="M1029" s="874"/>
      <c r="N1029" s="98"/>
    </row>
    <row r="1030" spans="1:14" s="4" customFormat="1" ht="17.5" customHeight="1">
      <c r="A1030" s="54"/>
      <c r="B1030" s="54"/>
      <c r="D1030" s="89"/>
      <c r="E1030" s="89"/>
      <c r="F1030" s="89"/>
      <c r="G1030" s="874"/>
      <c r="H1030" s="89"/>
      <c r="I1030" s="89"/>
      <c r="J1030" s="874"/>
      <c r="K1030" s="89"/>
      <c r="L1030" s="89"/>
      <c r="M1030" s="874"/>
      <c r="N1030" s="98"/>
    </row>
    <row r="1031" spans="1:14" s="4" customFormat="1" ht="17.5" customHeight="1">
      <c r="A1031" s="54"/>
      <c r="B1031" s="54"/>
      <c r="D1031" s="89"/>
      <c r="E1031" s="89"/>
      <c r="F1031" s="89"/>
      <c r="G1031" s="874"/>
      <c r="H1031" s="89"/>
      <c r="I1031" s="89"/>
      <c r="J1031" s="874"/>
      <c r="K1031" s="89"/>
      <c r="L1031" s="89"/>
      <c r="M1031" s="874"/>
      <c r="N1031" s="98"/>
    </row>
    <row r="1032" spans="1:14" s="4" customFormat="1" ht="17.5" customHeight="1">
      <c r="A1032" s="54"/>
      <c r="B1032" s="54"/>
      <c r="D1032" s="89"/>
      <c r="E1032" s="89"/>
      <c r="F1032" s="89"/>
      <c r="G1032" s="874"/>
      <c r="H1032" s="89"/>
      <c r="I1032" s="89"/>
      <c r="J1032" s="874"/>
      <c r="K1032" s="89"/>
      <c r="L1032" s="89"/>
      <c r="M1032" s="874"/>
      <c r="N1032" s="98"/>
    </row>
    <row r="1033" spans="1:14" s="4" customFormat="1" ht="17.5" customHeight="1">
      <c r="A1033" s="54"/>
      <c r="B1033" s="54"/>
      <c r="D1033" s="89"/>
      <c r="E1033" s="89"/>
      <c r="F1033" s="89"/>
      <c r="G1033" s="874"/>
      <c r="H1033" s="89"/>
      <c r="I1033" s="89"/>
      <c r="J1033" s="874"/>
      <c r="K1033" s="89"/>
      <c r="L1033" s="89"/>
      <c r="M1033" s="874"/>
      <c r="N1033" s="98"/>
    </row>
    <row r="1034" spans="1:14" s="4" customFormat="1" ht="17.5" customHeight="1">
      <c r="A1034" s="54"/>
      <c r="B1034" s="54"/>
      <c r="D1034" s="89"/>
      <c r="E1034" s="89"/>
      <c r="F1034" s="89"/>
      <c r="G1034" s="874"/>
      <c r="H1034" s="89"/>
      <c r="I1034" s="89"/>
      <c r="J1034" s="874"/>
      <c r="K1034" s="89"/>
      <c r="L1034" s="89"/>
      <c r="M1034" s="874"/>
      <c r="N1034" s="98"/>
    </row>
    <row r="1035" spans="1:14" s="4" customFormat="1" ht="17.5" customHeight="1">
      <c r="A1035" s="54"/>
      <c r="B1035" s="54"/>
      <c r="D1035" s="89"/>
      <c r="E1035" s="89"/>
      <c r="F1035" s="89"/>
      <c r="G1035" s="874"/>
      <c r="H1035" s="89"/>
      <c r="I1035" s="89"/>
      <c r="J1035" s="874"/>
      <c r="K1035" s="89"/>
      <c r="L1035" s="89"/>
      <c r="M1035" s="874"/>
      <c r="N1035" s="98"/>
    </row>
    <row r="1036" spans="1:14" s="4" customFormat="1" ht="17.5" customHeight="1">
      <c r="A1036" s="54"/>
      <c r="B1036" s="54"/>
      <c r="D1036" s="89"/>
      <c r="E1036" s="89"/>
      <c r="F1036" s="89"/>
      <c r="G1036" s="874"/>
      <c r="H1036" s="89"/>
      <c r="I1036" s="89"/>
      <c r="J1036" s="874"/>
      <c r="K1036" s="89"/>
      <c r="L1036" s="89"/>
      <c r="M1036" s="874"/>
      <c r="N1036" s="98"/>
    </row>
    <row r="1037" spans="1:14" s="4" customFormat="1" ht="17.5" customHeight="1">
      <c r="A1037" s="54"/>
      <c r="B1037" s="54"/>
      <c r="D1037" s="89"/>
      <c r="E1037" s="89"/>
      <c r="F1037" s="89"/>
      <c r="G1037" s="874"/>
      <c r="H1037" s="89"/>
      <c r="I1037" s="89"/>
      <c r="J1037" s="874"/>
      <c r="K1037" s="89"/>
      <c r="L1037" s="89"/>
      <c r="M1037" s="874"/>
      <c r="N1037" s="98"/>
    </row>
    <row r="1038" spans="1:14" s="4" customFormat="1" ht="17.5" customHeight="1">
      <c r="A1038" s="54"/>
      <c r="B1038" s="54"/>
      <c r="D1038" s="89"/>
      <c r="E1038" s="89"/>
      <c r="F1038" s="89"/>
      <c r="G1038" s="874"/>
      <c r="H1038" s="89"/>
      <c r="I1038" s="89"/>
      <c r="J1038" s="874"/>
      <c r="K1038" s="89"/>
      <c r="L1038" s="89"/>
      <c r="M1038" s="874"/>
      <c r="N1038" s="98"/>
    </row>
    <row r="1039" spans="1:14" s="4" customFormat="1" ht="17.5" customHeight="1">
      <c r="A1039" s="54"/>
      <c r="B1039" s="54"/>
      <c r="D1039" s="89"/>
      <c r="E1039" s="89"/>
      <c r="F1039" s="89"/>
      <c r="G1039" s="874"/>
      <c r="H1039" s="89"/>
      <c r="I1039" s="89"/>
      <c r="J1039" s="874"/>
      <c r="K1039" s="89"/>
      <c r="L1039" s="89"/>
      <c r="M1039" s="874"/>
      <c r="N1039" s="98"/>
    </row>
    <row r="1040" spans="1:14" s="4" customFormat="1" ht="17.5" customHeight="1">
      <c r="A1040" s="54"/>
      <c r="B1040" s="54"/>
      <c r="D1040" s="89"/>
      <c r="E1040" s="89"/>
      <c r="F1040" s="89"/>
      <c r="G1040" s="874"/>
      <c r="H1040" s="89"/>
      <c r="I1040" s="89"/>
      <c r="J1040" s="874"/>
      <c r="K1040" s="89"/>
      <c r="L1040" s="89"/>
      <c r="M1040" s="874"/>
      <c r="N1040" s="98"/>
    </row>
    <row r="1041" spans="1:14" s="4" customFormat="1" ht="17.5" customHeight="1">
      <c r="A1041" s="54"/>
      <c r="B1041" s="54"/>
      <c r="D1041" s="89"/>
      <c r="E1041" s="89"/>
      <c r="F1041" s="89"/>
      <c r="G1041" s="874"/>
      <c r="H1041" s="89"/>
      <c r="I1041" s="89"/>
      <c r="J1041" s="874"/>
      <c r="K1041" s="89"/>
      <c r="L1041" s="89"/>
      <c r="M1041" s="874"/>
      <c r="N1041" s="98"/>
    </row>
    <row r="1042" spans="1:14" s="4" customFormat="1" ht="17.5" customHeight="1">
      <c r="A1042" s="54"/>
      <c r="B1042" s="54"/>
      <c r="D1042" s="89"/>
      <c r="E1042" s="89"/>
      <c r="F1042" s="89"/>
      <c r="G1042" s="874"/>
      <c r="H1042" s="89"/>
      <c r="I1042" s="89"/>
      <c r="J1042" s="874"/>
      <c r="K1042" s="89"/>
      <c r="L1042" s="89"/>
      <c r="M1042" s="874"/>
      <c r="N1042" s="98"/>
    </row>
    <row r="1043" spans="1:14" s="4" customFormat="1" ht="17.5" customHeight="1">
      <c r="A1043" s="54"/>
      <c r="B1043" s="54"/>
      <c r="D1043" s="89"/>
      <c r="E1043" s="89"/>
      <c r="F1043" s="89"/>
      <c r="G1043" s="874"/>
      <c r="H1043" s="89"/>
      <c r="I1043" s="89"/>
      <c r="J1043" s="874"/>
      <c r="K1043" s="89"/>
      <c r="L1043" s="89"/>
      <c r="M1043" s="874"/>
      <c r="N1043" s="98"/>
    </row>
    <row r="1044" spans="1:14" s="4" customFormat="1" ht="17.5" customHeight="1">
      <c r="A1044" s="54"/>
      <c r="B1044" s="54"/>
      <c r="D1044" s="89"/>
      <c r="E1044" s="89"/>
      <c r="F1044" s="89"/>
      <c r="G1044" s="874"/>
      <c r="H1044" s="89"/>
      <c r="I1044" s="89"/>
      <c r="J1044" s="874"/>
      <c r="K1044" s="89"/>
      <c r="L1044" s="89"/>
      <c r="M1044" s="874"/>
      <c r="N1044" s="98"/>
    </row>
    <row r="1045" spans="1:14" s="4" customFormat="1" ht="17.5" customHeight="1">
      <c r="A1045" s="54"/>
      <c r="B1045" s="54"/>
      <c r="D1045" s="89"/>
      <c r="E1045" s="89"/>
      <c r="F1045" s="89"/>
      <c r="G1045" s="874"/>
      <c r="H1045" s="89"/>
      <c r="I1045" s="89"/>
      <c r="J1045" s="874"/>
      <c r="K1045" s="89"/>
      <c r="L1045" s="89"/>
      <c r="M1045" s="874"/>
      <c r="N1045" s="98"/>
    </row>
    <row r="1046" spans="1:14" s="4" customFormat="1" ht="17.5" customHeight="1">
      <c r="A1046" s="54"/>
      <c r="B1046" s="54"/>
      <c r="D1046" s="89"/>
      <c r="E1046" s="89"/>
      <c r="F1046" s="89"/>
      <c r="G1046" s="874"/>
      <c r="H1046" s="89"/>
      <c r="I1046" s="89"/>
      <c r="J1046" s="874"/>
      <c r="K1046" s="89"/>
      <c r="L1046" s="89"/>
      <c r="M1046" s="874"/>
      <c r="N1046" s="98"/>
    </row>
    <row r="1047" spans="1:14" s="4" customFormat="1" ht="17.5" customHeight="1">
      <c r="A1047" s="54"/>
      <c r="B1047" s="54"/>
      <c r="D1047" s="89"/>
      <c r="E1047" s="89"/>
      <c r="F1047" s="89"/>
      <c r="G1047" s="874"/>
      <c r="H1047" s="89"/>
      <c r="I1047" s="89"/>
      <c r="J1047" s="874"/>
      <c r="K1047" s="89"/>
      <c r="L1047" s="89"/>
      <c r="M1047" s="874"/>
      <c r="N1047" s="98"/>
    </row>
    <row r="1048" spans="1:14" s="4" customFormat="1" ht="17.5" customHeight="1">
      <c r="A1048" s="54"/>
      <c r="B1048" s="54"/>
      <c r="D1048" s="89"/>
      <c r="E1048" s="89"/>
      <c r="F1048" s="89"/>
      <c r="G1048" s="874"/>
      <c r="H1048" s="89"/>
      <c r="I1048" s="89"/>
      <c r="J1048" s="874"/>
      <c r="K1048" s="89"/>
      <c r="L1048" s="89"/>
      <c r="M1048" s="874"/>
      <c r="N1048" s="98"/>
    </row>
    <row r="1049" spans="1:14" s="4" customFormat="1" ht="17.5" customHeight="1">
      <c r="A1049" s="54"/>
      <c r="B1049" s="54"/>
      <c r="D1049" s="89"/>
      <c r="E1049" s="89"/>
      <c r="F1049" s="89"/>
      <c r="G1049" s="874"/>
      <c r="H1049" s="89"/>
      <c r="I1049" s="89"/>
      <c r="J1049" s="874"/>
      <c r="K1049" s="89"/>
      <c r="L1049" s="89"/>
      <c r="M1049" s="874"/>
      <c r="N1049" s="98"/>
    </row>
    <row r="1050" spans="1:14" s="4" customFormat="1" ht="17.5" customHeight="1">
      <c r="A1050" s="54"/>
      <c r="B1050" s="54"/>
      <c r="D1050" s="89"/>
      <c r="E1050" s="89"/>
      <c r="F1050" s="89"/>
      <c r="G1050" s="874"/>
      <c r="H1050" s="89"/>
      <c r="I1050" s="89"/>
      <c r="J1050" s="874"/>
      <c r="K1050" s="89"/>
      <c r="L1050" s="89"/>
      <c r="M1050" s="874"/>
      <c r="N1050" s="98"/>
    </row>
    <row r="1051" spans="1:14" s="4" customFormat="1" ht="17.5" customHeight="1">
      <c r="A1051" s="54"/>
      <c r="B1051" s="54"/>
      <c r="D1051" s="89"/>
      <c r="E1051" s="89"/>
      <c r="F1051" s="89"/>
      <c r="G1051" s="874"/>
      <c r="H1051" s="89"/>
      <c r="I1051" s="89"/>
      <c r="J1051" s="874"/>
      <c r="K1051" s="89"/>
      <c r="L1051" s="89"/>
      <c r="M1051" s="874"/>
      <c r="N1051" s="98"/>
    </row>
    <row r="1052" spans="1:14" s="4" customFormat="1" ht="17.5" customHeight="1">
      <c r="A1052" s="54"/>
      <c r="B1052" s="54"/>
      <c r="D1052" s="89"/>
      <c r="E1052" s="89"/>
      <c r="F1052" s="89"/>
      <c r="G1052" s="874"/>
      <c r="H1052" s="89"/>
      <c r="I1052" s="89"/>
      <c r="J1052" s="874"/>
      <c r="K1052" s="89"/>
      <c r="L1052" s="89"/>
      <c r="M1052" s="874"/>
      <c r="N1052" s="98"/>
    </row>
    <row r="1053" spans="1:14" s="4" customFormat="1" ht="17.5" customHeight="1">
      <c r="A1053" s="54"/>
      <c r="B1053" s="54"/>
      <c r="D1053" s="89"/>
      <c r="E1053" s="89"/>
      <c r="F1053" s="89"/>
      <c r="G1053" s="874"/>
      <c r="H1053" s="89"/>
      <c r="I1053" s="89"/>
      <c r="J1053" s="874"/>
      <c r="K1053" s="89"/>
      <c r="L1053" s="89"/>
      <c r="M1053" s="874"/>
      <c r="N1053" s="98"/>
    </row>
    <row r="1054" spans="1:14" s="4" customFormat="1" ht="17.5" customHeight="1">
      <c r="A1054" s="54"/>
      <c r="B1054" s="54"/>
      <c r="D1054" s="89"/>
      <c r="E1054" s="89"/>
      <c r="F1054" s="89"/>
      <c r="G1054" s="874"/>
      <c r="H1054" s="89"/>
      <c r="I1054" s="89"/>
      <c r="J1054" s="874"/>
      <c r="K1054" s="89"/>
      <c r="L1054" s="89"/>
      <c r="M1054" s="874"/>
      <c r="N1054" s="98"/>
    </row>
    <row r="1055" spans="1:14" s="4" customFormat="1" ht="17.5" customHeight="1">
      <c r="A1055" s="54"/>
      <c r="B1055" s="54"/>
      <c r="D1055" s="89"/>
      <c r="E1055" s="89"/>
      <c r="F1055" s="89"/>
      <c r="G1055" s="874"/>
      <c r="H1055" s="89"/>
      <c r="I1055" s="89"/>
      <c r="J1055" s="874"/>
      <c r="K1055" s="89"/>
      <c r="L1055" s="89"/>
      <c r="M1055" s="874"/>
      <c r="N1055" s="98"/>
    </row>
    <row r="1056" spans="1:14" s="4" customFormat="1" ht="17.5" customHeight="1">
      <c r="A1056" s="54"/>
      <c r="B1056" s="54"/>
      <c r="D1056" s="89"/>
      <c r="E1056" s="89"/>
      <c r="F1056" s="89"/>
      <c r="G1056" s="874"/>
      <c r="H1056" s="89"/>
      <c r="I1056" s="89"/>
      <c r="J1056" s="874"/>
      <c r="K1056" s="89"/>
      <c r="L1056" s="89"/>
      <c r="M1056" s="874"/>
      <c r="N1056" s="98"/>
    </row>
    <row r="1057" spans="1:14" s="4" customFormat="1" ht="17.5" customHeight="1">
      <c r="A1057" s="54"/>
      <c r="B1057" s="54"/>
      <c r="D1057" s="89"/>
      <c r="E1057" s="89"/>
      <c r="F1057" s="89"/>
      <c r="G1057" s="874"/>
      <c r="H1057" s="89"/>
      <c r="I1057" s="89"/>
      <c r="J1057" s="874"/>
      <c r="K1057" s="89"/>
      <c r="L1057" s="89"/>
      <c r="M1057" s="874"/>
      <c r="N1057" s="98"/>
    </row>
    <row r="1058" spans="1:14" s="4" customFormat="1" ht="17.5" customHeight="1">
      <c r="A1058" s="54"/>
      <c r="B1058" s="54"/>
      <c r="D1058" s="89"/>
      <c r="E1058" s="89"/>
      <c r="F1058" s="89"/>
      <c r="G1058" s="874"/>
      <c r="H1058" s="89"/>
      <c r="I1058" s="89"/>
      <c r="J1058" s="874"/>
      <c r="K1058" s="89"/>
      <c r="L1058" s="89"/>
      <c r="M1058" s="874"/>
      <c r="N1058" s="98"/>
    </row>
    <row r="1059" spans="1:14" s="4" customFormat="1" ht="17.5" customHeight="1">
      <c r="A1059" s="54"/>
      <c r="B1059" s="54"/>
      <c r="D1059" s="89"/>
      <c r="E1059" s="89"/>
      <c r="F1059" s="89"/>
      <c r="G1059" s="874"/>
      <c r="H1059" s="89"/>
      <c r="I1059" s="89"/>
      <c r="J1059" s="874"/>
      <c r="K1059" s="89"/>
      <c r="L1059" s="89"/>
      <c r="M1059" s="874"/>
      <c r="N1059" s="98"/>
    </row>
    <row r="1060" spans="1:14" s="4" customFormat="1" ht="17.5" customHeight="1">
      <c r="A1060" s="54"/>
      <c r="B1060" s="54"/>
      <c r="D1060" s="89"/>
      <c r="E1060" s="89"/>
      <c r="F1060" s="89"/>
      <c r="G1060" s="874"/>
      <c r="H1060" s="89"/>
      <c r="I1060" s="89"/>
      <c r="J1060" s="874"/>
      <c r="K1060" s="89"/>
      <c r="L1060" s="89"/>
      <c r="M1060" s="874"/>
      <c r="N1060" s="98"/>
    </row>
    <row r="1061" spans="1:14" s="4" customFormat="1" ht="17.5" customHeight="1">
      <c r="A1061" s="54"/>
      <c r="B1061" s="54"/>
      <c r="D1061" s="89"/>
      <c r="E1061" s="89"/>
      <c r="F1061" s="89"/>
      <c r="G1061" s="874"/>
      <c r="H1061" s="89"/>
      <c r="I1061" s="89"/>
      <c r="J1061" s="874"/>
      <c r="K1061" s="89"/>
      <c r="L1061" s="89"/>
      <c r="M1061" s="874"/>
      <c r="N1061" s="98"/>
    </row>
    <row r="1062" spans="1:14" s="4" customFormat="1" ht="17.5" customHeight="1">
      <c r="A1062" s="54"/>
      <c r="B1062" s="54"/>
      <c r="D1062" s="89"/>
      <c r="E1062" s="89"/>
      <c r="F1062" s="89"/>
      <c r="G1062" s="874"/>
      <c r="H1062" s="89"/>
      <c r="I1062" s="89"/>
      <c r="J1062" s="874"/>
      <c r="K1062" s="89"/>
      <c r="L1062" s="89"/>
      <c r="M1062" s="874"/>
      <c r="N1062" s="98"/>
    </row>
    <row r="1063" spans="1:14" s="4" customFormat="1" ht="17.5" customHeight="1">
      <c r="A1063" s="54"/>
      <c r="B1063" s="54"/>
      <c r="D1063" s="89"/>
      <c r="E1063" s="89"/>
      <c r="F1063" s="89"/>
      <c r="G1063" s="874"/>
      <c r="H1063" s="89"/>
      <c r="I1063" s="89"/>
      <c r="J1063" s="874"/>
      <c r="K1063" s="89"/>
      <c r="L1063" s="89"/>
      <c r="M1063" s="874"/>
      <c r="N1063" s="98"/>
    </row>
    <row r="1064" spans="1:14" s="4" customFormat="1" ht="17.5" customHeight="1">
      <c r="A1064" s="54"/>
      <c r="B1064" s="54"/>
      <c r="D1064" s="89"/>
      <c r="E1064" s="89"/>
      <c r="F1064" s="89"/>
      <c r="G1064" s="874"/>
      <c r="H1064" s="89"/>
      <c r="I1064" s="89"/>
      <c r="J1064" s="874"/>
      <c r="K1064" s="89"/>
      <c r="L1064" s="89"/>
      <c r="M1064" s="874"/>
      <c r="N1064" s="98"/>
    </row>
    <row r="1065" spans="1:14" s="4" customFormat="1" ht="17.5" customHeight="1">
      <c r="A1065" s="54"/>
      <c r="B1065" s="54"/>
      <c r="D1065" s="89"/>
      <c r="E1065" s="89"/>
      <c r="F1065" s="89"/>
      <c r="G1065" s="874"/>
      <c r="H1065" s="89"/>
      <c r="I1065" s="89"/>
      <c r="J1065" s="874"/>
      <c r="K1065" s="89"/>
      <c r="L1065" s="89"/>
      <c r="M1065" s="874"/>
      <c r="N1065" s="98"/>
    </row>
    <row r="1066" spans="1:14" s="4" customFormat="1" ht="17.5" customHeight="1">
      <c r="A1066" s="54"/>
      <c r="B1066" s="54"/>
      <c r="D1066" s="89"/>
      <c r="E1066" s="89"/>
      <c r="F1066" s="89"/>
      <c r="G1066" s="874"/>
      <c r="H1066" s="89"/>
      <c r="I1066" s="89"/>
      <c r="J1066" s="874"/>
      <c r="K1066" s="89"/>
      <c r="L1066" s="89"/>
      <c r="M1066" s="874"/>
      <c r="N1066" s="98"/>
    </row>
    <row r="1067" spans="1:14" s="4" customFormat="1" ht="17.5" customHeight="1">
      <c r="A1067" s="54"/>
      <c r="B1067" s="54"/>
      <c r="D1067" s="89"/>
      <c r="E1067" s="89"/>
      <c r="F1067" s="89"/>
      <c r="G1067" s="874"/>
      <c r="H1067" s="89"/>
      <c r="I1067" s="89"/>
      <c r="J1067" s="874"/>
      <c r="K1067" s="89"/>
      <c r="L1067" s="89"/>
      <c r="M1067" s="874"/>
      <c r="N1067" s="98"/>
    </row>
    <row r="1068" spans="1:14" s="4" customFormat="1" ht="17.5" customHeight="1">
      <c r="A1068" s="54"/>
      <c r="B1068" s="54"/>
      <c r="D1068" s="89"/>
      <c r="E1068" s="89"/>
      <c r="F1068" s="89"/>
      <c r="G1068" s="874"/>
      <c r="H1068" s="89"/>
      <c r="I1068" s="89"/>
      <c r="J1068" s="874"/>
      <c r="K1068" s="89"/>
      <c r="L1068" s="89"/>
      <c r="M1068" s="874"/>
      <c r="N1068" s="98"/>
    </row>
    <row r="1069" spans="1:14" s="4" customFormat="1" ht="17.5" customHeight="1">
      <c r="A1069" s="54"/>
      <c r="B1069" s="54"/>
      <c r="D1069" s="89"/>
      <c r="E1069" s="89"/>
      <c r="F1069" s="89"/>
      <c r="G1069" s="874"/>
      <c r="H1069" s="89"/>
      <c r="I1069" s="89"/>
      <c r="J1069" s="874"/>
      <c r="K1069" s="89"/>
      <c r="L1069" s="89"/>
      <c r="M1069" s="874"/>
      <c r="N1069" s="98"/>
    </row>
    <row r="1070" spans="1:14" s="4" customFormat="1" ht="17.5" customHeight="1">
      <c r="A1070" s="54"/>
      <c r="B1070" s="54"/>
      <c r="D1070" s="89"/>
      <c r="E1070" s="89"/>
      <c r="F1070" s="89"/>
      <c r="G1070" s="874"/>
      <c r="H1070" s="89"/>
      <c r="I1070" s="89"/>
      <c r="J1070" s="874"/>
      <c r="K1070" s="89"/>
      <c r="L1070" s="89"/>
      <c r="M1070" s="874"/>
      <c r="N1070" s="98"/>
    </row>
    <row r="1071" spans="1:14" s="4" customFormat="1" ht="17.5" customHeight="1">
      <c r="A1071" s="54"/>
      <c r="B1071" s="54"/>
      <c r="D1071" s="89"/>
      <c r="E1071" s="89"/>
      <c r="F1071" s="89"/>
      <c r="G1071" s="874"/>
      <c r="H1071" s="89"/>
      <c r="I1071" s="89"/>
      <c r="J1071" s="874"/>
      <c r="K1071" s="89"/>
      <c r="L1071" s="89"/>
      <c r="M1071" s="874"/>
      <c r="N1071" s="98"/>
    </row>
    <row r="1072" spans="1:14" s="4" customFormat="1" ht="17.5" customHeight="1">
      <c r="A1072" s="54"/>
      <c r="B1072" s="54"/>
      <c r="D1072" s="89"/>
      <c r="E1072" s="89"/>
      <c r="F1072" s="89"/>
      <c r="G1072" s="874"/>
      <c r="H1072" s="89"/>
      <c r="I1072" s="89"/>
      <c r="J1072" s="874"/>
      <c r="K1072" s="89"/>
      <c r="L1072" s="89"/>
      <c r="M1072" s="874"/>
      <c r="N1072" s="98"/>
    </row>
    <row r="1073" spans="1:14" s="4" customFormat="1" ht="17.5" customHeight="1">
      <c r="A1073" s="54"/>
      <c r="B1073" s="54"/>
      <c r="D1073" s="89"/>
      <c r="E1073" s="89"/>
      <c r="F1073" s="89"/>
      <c r="G1073" s="874"/>
      <c r="H1073" s="89"/>
      <c r="I1073" s="89"/>
      <c r="J1073" s="874"/>
      <c r="K1073" s="89"/>
      <c r="L1073" s="89"/>
      <c r="M1073" s="874"/>
      <c r="N1073" s="98"/>
    </row>
    <row r="1074" spans="1:14" s="4" customFormat="1" ht="17.5" customHeight="1">
      <c r="A1074" s="54"/>
      <c r="B1074" s="54"/>
      <c r="D1074" s="89"/>
      <c r="E1074" s="89"/>
      <c r="F1074" s="89"/>
      <c r="G1074" s="874"/>
      <c r="H1074" s="89"/>
      <c r="I1074" s="89"/>
      <c r="J1074" s="874"/>
      <c r="K1074" s="89"/>
      <c r="L1074" s="89"/>
      <c r="M1074" s="874"/>
      <c r="N1074" s="98"/>
    </row>
    <row r="1075" spans="1:14" s="4" customFormat="1" ht="17.5" customHeight="1">
      <c r="A1075" s="54"/>
      <c r="B1075" s="54"/>
      <c r="D1075" s="89"/>
      <c r="E1075" s="89"/>
      <c r="F1075" s="89"/>
      <c r="G1075" s="874"/>
      <c r="H1075" s="89"/>
      <c r="I1075" s="89"/>
      <c r="J1075" s="874"/>
      <c r="K1075" s="89"/>
      <c r="L1075" s="89"/>
      <c r="M1075" s="874"/>
      <c r="N1075" s="98"/>
    </row>
    <row r="1076" spans="1:14" s="4" customFormat="1" ht="17.5" customHeight="1">
      <c r="A1076" s="54"/>
      <c r="B1076" s="54"/>
      <c r="D1076" s="89"/>
      <c r="E1076" s="89"/>
      <c r="F1076" s="89"/>
      <c r="G1076" s="874"/>
      <c r="H1076" s="89"/>
      <c r="I1076" s="89"/>
      <c r="J1076" s="874"/>
      <c r="K1076" s="89"/>
      <c r="L1076" s="89"/>
      <c r="M1076" s="874"/>
      <c r="N1076" s="98"/>
    </row>
    <row r="1077" spans="1:14" s="4" customFormat="1" ht="17.5" customHeight="1">
      <c r="A1077" s="54"/>
      <c r="B1077" s="54"/>
      <c r="D1077" s="89"/>
      <c r="E1077" s="89"/>
      <c r="F1077" s="89"/>
      <c r="G1077" s="874"/>
      <c r="H1077" s="89"/>
      <c r="I1077" s="89"/>
      <c r="J1077" s="874"/>
      <c r="K1077" s="89"/>
      <c r="L1077" s="89"/>
      <c r="M1077" s="874"/>
      <c r="N1077" s="98"/>
    </row>
    <row r="1078" spans="1:14" s="4" customFormat="1" ht="17.5" customHeight="1">
      <c r="A1078" s="54"/>
      <c r="B1078" s="54"/>
      <c r="D1078" s="89"/>
      <c r="E1078" s="89"/>
      <c r="F1078" s="89"/>
      <c r="G1078" s="874"/>
      <c r="H1078" s="89"/>
      <c r="I1078" s="89"/>
      <c r="J1078" s="874"/>
      <c r="K1078" s="89"/>
      <c r="L1078" s="89"/>
      <c r="M1078" s="874"/>
      <c r="N1078" s="98"/>
    </row>
    <row r="1079" spans="1:14" s="4" customFormat="1" ht="17.5" customHeight="1">
      <c r="A1079" s="54"/>
      <c r="B1079" s="54"/>
      <c r="D1079" s="89"/>
      <c r="E1079" s="89"/>
      <c r="F1079" s="89"/>
      <c r="G1079" s="874"/>
      <c r="H1079" s="89"/>
      <c r="I1079" s="89"/>
      <c r="J1079" s="874"/>
      <c r="K1079" s="89"/>
      <c r="L1079" s="89"/>
      <c r="M1079" s="874"/>
      <c r="N1079" s="98"/>
    </row>
    <row r="1080" spans="1:14" s="4" customFormat="1" ht="17.5" customHeight="1">
      <c r="A1080" s="54"/>
      <c r="B1080" s="54"/>
      <c r="D1080" s="89"/>
      <c r="E1080" s="89"/>
      <c r="F1080" s="89"/>
      <c r="G1080" s="874"/>
      <c r="H1080" s="89"/>
      <c r="I1080" s="89"/>
      <c r="J1080" s="874"/>
      <c r="K1080" s="89"/>
      <c r="L1080" s="89"/>
      <c r="M1080" s="874"/>
      <c r="N1080" s="98"/>
    </row>
    <row r="1081" spans="1:14" s="4" customFormat="1" ht="17.5" customHeight="1">
      <c r="A1081" s="54"/>
      <c r="B1081" s="54"/>
      <c r="D1081" s="89"/>
      <c r="E1081" s="89"/>
      <c r="F1081" s="89"/>
      <c r="G1081" s="874"/>
      <c r="H1081" s="89"/>
      <c r="I1081" s="89"/>
      <c r="J1081" s="874"/>
      <c r="K1081" s="89"/>
      <c r="L1081" s="89"/>
      <c r="M1081" s="874"/>
      <c r="N1081" s="98"/>
    </row>
    <row r="1082" spans="1:14" s="4" customFormat="1" ht="17.5" customHeight="1">
      <c r="A1082" s="54"/>
      <c r="B1082" s="54"/>
      <c r="D1082" s="89"/>
      <c r="E1082" s="89"/>
      <c r="F1082" s="89"/>
      <c r="G1082" s="874"/>
      <c r="H1082" s="89"/>
      <c r="I1082" s="89"/>
      <c r="J1082" s="874"/>
      <c r="K1082" s="89"/>
      <c r="L1082" s="89"/>
      <c r="M1082" s="874"/>
      <c r="N1082" s="98"/>
    </row>
    <row r="1083" spans="1:14" s="4" customFormat="1" ht="17.5" customHeight="1">
      <c r="A1083" s="54"/>
      <c r="B1083" s="54"/>
      <c r="D1083" s="89"/>
      <c r="E1083" s="89"/>
      <c r="F1083" s="89"/>
      <c r="G1083" s="874"/>
      <c r="H1083" s="89"/>
      <c r="I1083" s="89"/>
      <c r="J1083" s="874"/>
      <c r="K1083" s="89"/>
      <c r="L1083" s="89"/>
      <c r="M1083" s="874"/>
      <c r="N1083" s="98"/>
    </row>
    <row r="1084" spans="1:14" s="4" customFormat="1" ht="17.5" customHeight="1">
      <c r="A1084" s="54"/>
      <c r="B1084" s="54"/>
      <c r="D1084" s="89"/>
      <c r="E1084" s="89"/>
      <c r="F1084" s="89"/>
      <c r="G1084" s="874"/>
      <c r="H1084" s="89"/>
      <c r="I1084" s="89"/>
      <c r="J1084" s="874"/>
      <c r="K1084" s="89"/>
      <c r="L1084" s="89"/>
      <c r="M1084" s="874"/>
      <c r="N1084" s="98"/>
    </row>
    <row r="1085" spans="1:14" s="4" customFormat="1" ht="17.5" customHeight="1">
      <c r="A1085" s="54"/>
      <c r="B1085" s="54"/>
      <c r="D1085" s="89"/>
      <c r="E1085" s="89"/>
      <c r="F1085" s="89"/>
      <c r="G1085" s="874"/>
      <c r="H1085" s="89"/>
      <c r="I1085" s="89"/>
      <c r="J1085" s="874"/>
      <c r="K1085" s="89"/>
      <c r="L1085" s="89"/>
      <c r="M1085" s="874"/>
      <c r="N1085" s="98"/>
    </row>
    <row r="1086" spans="1:14" s="4" customFormat="1" ht="17.5" customHeight="1">
      <c r="A1086" s="54"/>
      <c r="B1086" s="54"/>
      <c r="D1086" s="89"/>
      <c r="E1086" s="89"/>
      <c r="F1086" s="89"/>
      <c r="G1086" s="874"/>
      <c r="H1086" s="89"/>
      <c r="I1086" s="89"/>
      <c r="J1086" s="874"/>
      <c r="K1086" s="89"/>
      <c r="L1086" s="89"/>
      <c r="M1086" s="874"/>
      <c r="N1086" s="98"/>
    </row>
    <row r="1087" spans="1:14" s="4" customFormat="1" ht="17.5" customHeight="1">
      <c r="A1087" s="54"/>
      <c r="B1087" s="54"/>
      <c r="D1087" s="89"/>
      <c r="E1087" s="89"/>
      <c r="F1087" s="89"/>
      <c r="G1087" s="874"/>
      <c r="H1087" s="89"/>
      <c r="I1087" s="89"/>
      <c r="J1087" s="874"/>
      <c r="K1087" s="89"/>
      <c r="L1087" s="89"/>
      <c r="M1087" s="874"/>
      <c r="N1087" s="98"/>
    </row>
    <row r="1088" spans="1:14" s="4" customFormat="1" ht="17.5" customHeight="1">
      <c r="A1088" s="54"/>
      <c r="B1088" s="54"/>
      <c r="D1088" s="89"/>
      <c r="E1088" s="89"/>
      <c r="F1088" s="89"/>
      <c r="G1088" s="874"/>
      <c r="H1088" s="89"/>
      <c r="I1088" s="89"/>
      <c r="J1088" s="874"/>
      <c r="K1088" s="89"/>
      <c r="L1088" s="89"/>
      <c r="M1088" s="874"/>
      <c r="N1088" s="98"/>
    </row>
    <row r="1089" spans="1:14" s="4" customFormat="1" ht="17.5" customHeight="1">
      <c r="A1089" s="54"/>
      <c r="B1089" s="54"/>
      <c r="D1089" s="89"/>
      <c r="E1089" s="89"/>
      <c r="F1089" s="89"/>
      <c r="G1089" s="874"/>
      <c r="H1089" s="89"/>
      <c r="I1089" s="89"/>
      <c r="J1089" s="874"/>
      <c r="K1089" s="89"/>
      <c r="L1089" s="89"/>
      <c r="M1089" s="874"/>
      <c r="N1089" s="98"/>
    </row>
    <row r="1090" spans="1:14" s="4" customFormat="1" ht="17.5" customHeight="1">
      <c r="A1090" s="54"/>
      <c r="B1090" s="54"/>
      <c r="D1090" s="89"/>
      <c r="E1090" s="89"/>
      <c r="F1090" s="89"/>
      <c r="G1090" s="874"/>
      <c r="H1090" s="89"/>
      <c r="I1090" s="89"/>
      <c r="J1090" s="874"/>
      <c r="K1090" s="89"/>
      <c r="L1090" s="89"/>
      <c r="M1090" s="874"/>
      <c r="N1090" s="98"/>
    </row>
    <row r="1091" spans="1:14" s="4" customFormat="1" ht="17.5" customHeight="1">
      <c r="A1091" s="54"/>
      <c r="B1091" s="54"/>
      <c r="D1091" s="89"/>
      <c r="E1091" s="89"/>
      <c r="F1091" s="89"/>
      <c r="G1091" s="874"/>
      <c r="H1091" s="89"/>
      <c r="I1091" s="89"/>
      <c r="J1091" s="874"/>
      <c r="K1091" s="89"/>
      <c r="L1091" s="89"/>
      <c r="M1091" s="874"/>
      <c r="N1091" s="98"/>
    </row>
    <row r="1092" spans="1:14" s="4" customFormat="1" ht="17.5" customHeight="1">
      <c r="A1092" s="54"/>
      <c r="B1092" s="54"/>
      <c r="D1092" s="89"/>
      <c r="E1092" s="89"/>
      <c r="F1092" s="89"/>
      <c r="G1092" s="874"/>
      <c r="H1092" s="89"/>
      <c r="I1092" s="89"/>
      <c r="J1092" s="874"/>
      <c r="K1092" s="89"/>
      <c r="L1092" s="89"/>
      <c r="M1092" s="874"/>
      <c r="N1092" s="98"/>
    </row>
    <row r="1093" spans="1:14" s="4" customFormat="1" ht="17.5" customHeight="1">
      <c r="A1093" s="54"/>
      <c r="B1093" s="54"/>
      <c r="D1093" s="89"/>
      <c r="E1093" s="89"/>
      <c r="F1093" s="89"/>
      <c r="G1093" s="874"/>
      <c r="H1093" s="89"/>
      <c r="I1093" s="89"/>
      <c r="J1093" s="874"/>
      <c r="K1093" s="89"/>
      <c r="L1093" s="89"/>
      <c r="M1093" s="874"/>
      <c r="N1093" s="98"/>
    </row>
    <row r="1094" spans="1:14" s="4" customFormat="1" ht="17.5" customHeight="1">
      <c r="A1094" s="54"/>
      <c r="B1094" s="54"/>
      <c r="D1094" s="89"/>
      <c r="E1094" s="89"/>
      <c r="F1094" s="89"/>
      <c r="G1094" s="874"/>
      <c r="H1094" s="89"/>
      <c r="I1094" s="89"/>
      <c r="J1094" s="874"/>
      <c r="K1094" s="89"/>
      <c r="L1094" s="89"/>
      <c r="M1094" s="874"/>
      <c r="N1094" s="98"/>
    </row>
    <row r="1095" spans="1:14" s="4" customFormat="1" ht="17.5" customHeight="1">
      <c r="A1095" s="54"/>
      <c r="B1095" s="54"/>
      <c r="D1095" s="89"/>
      <c r="E1095" s="89"/>
      <c r="F1095" s="89"/>
      <c r="G1095" s="874"/>
      <c r="H1095" s="89"/>
      <c r="I1095" s="89"/>
      <c r="J1095" s="874"/>
      <c r="K1095" s="89"/>
      <c r="L1095" s="89"/>
      <c r="M1095" s="874"/>
      <c r="N1095" s="98"/>
    </row>
    <row r="1096" spans="1:14" s="4" customFormat="1" ht="17.5" customHeight="1">
      <c r="A1096" s="54"/>
      <c r="B1096" s="54"/>
      <c r="D1096" s="89"/>
      <c r="E1096" s="89"/>
      <c r="F1096" s="89"/>
      <c r="G1096" s="874"/>
      <c r="H1096" s="89"/>
      <c r="I1096" s="89"/>
      <c r="J1096" s="874"/>
      <c r="K1096" s="89"/>
      <c r="L1096" s="89"/>
      <c r="M1096" s="874"/>
      <c r="N1096" s="98"/>
    </row>
    <row r="1097" spans="1:14" s="4" customFormat="1" ht="17.5" customHeight="1">
      <c r="A1097" s="54"/>
      <c r="B1097" s="54"/>
      <c r="D1097" s="89"/>
      <c r="E1097" s="89"/>
      <c r="F1097" s="89"/>
      <c r="G1097" s="874"/>
      <c r="H1097" s="89"/>
      <c r="I1097" s="89"/>
      <c r="J1097" s="874"/>
      <c r="K1097" s="89"/>
      <c r="L1097" s="89"/>
      <c r="M1097" s="874"/>
      <c r="N1097" s="98"/>
    </row>
    <row r="1098" spans="1:14" s="4" customFormat="1" ht="17.5" customHeight="1">
      <c r="A1098" s="54"/>
      <c r="B1098" s="54"/>
      <c r="D1098" s="89"/>
      <c r="E1098" s="89"/>
      <c r="F1098" s="89"/>
      <c r="G1098" s="874"/>
      <c r="H1098" s="89"/>
      <c r="I1098" s="89"/>
      <c r="J1098" s="874"/>
      <c r="K1098" s="89"/>
      <c r="L1098" s="89"/>
      <c r="M1098" s="874"/>
      <c r="N1098" s="98"/>
    </row>
    <row r="1099" spans="1:14" s="4" customFormat="1" ht="17.5" customHeight="1">
      <c r="A1099" s="54"/>
      <c r="B1099" s="54"/>
      <c r="D1099" s="89"/>
      <c r="E1099" s="89"/>
      <c r="F1099" s="89"/>
      <c r="G1099" s="874"/>
      <c r="H1099" s="89"/>
      <c r="I1099" s="89"/>
      <c r="J1099" s="874"/>
      <c r="K1099" s="89"/>
      <c r="L1099" s="89"/>
      <c r="M1099" s="874"/>
      <c r="N1099" s="98"/>
    </row>
    <row r="1100" spans="1:14" s="4" customFormat="1" ht="17.5" customHeight="1">
      <c r="A1100" s="54"/>
      <c r="B1100" s="54"/>
      <c r="D1100" s="89"/>
      <c r="E1100" s="89"/>
      <c r="F1100" s="89"/>
      <c r="G1100" s="874"/>
      <c r="H1100" s="89"/>
      <c r="I1100" s="89"/>
      <c r="J1100" s="874"/>
      <c r="K1100" s="89"/>
      <c r="L1100" s="89"/>
      <c r="M1100" s="874"/>
      <c r="N1100" s="98"/>
    </row>
    <row r="1101" spans="1:14" s="4" customFormat="1" ht="17.5" customHeight="1">
      <c r="A1101" s="54"/>
      <c r="B1101" s="54"/>
      <c r="D1101" s="89"/>
      <c r="E1101" s="89"/>
      <c r="F1101" s="89"/>
      <c r="G1101" s="874"/>
      <c r="H1101" s="89"/>
      <c r="I1101" s="89"/>
      <c r="J1101" s="874"/>
      <c r="K1101" s="89"/>
      <c r="L1101" s="89"/>
      <c r="M1101" s="874"/>
      <c r="N1101" s="98"/>
    </row>
    <row r="1102" spans="1:14" s="4" customFormat="1" ht="17.5" customHeight="1">
      <c r="A1102" s="54"/>
      <c r="B1102" s="54"/>
      <c r="D1102" s="89"/>
      <c r="E1102" s="89"/>
      <c r="F1102" s="89"/>
      <c r="G1102" s="874"/>
      <c r="H1102" s="89"/>
      <c r="I1102" s="89"/>
      <c r="J1102" s="874"/>
      <c r="K1102" s="89"/>
      <c r="L1102" s="89"/>
      <c r="M1102" s="874"/>
      <c r="N1102" s="98"/>
    </row>
    <row r="1103" spans="1:14" s="4" customFormat="1" ht="17.5" customHeight="1">
      <c r="A1103" s="54"/>
      <c r="B1103" s="54"/>
      <c r="D1103" s="89"/>
      <c r="E1103" s="89"/>
      <c r="F1103" s="89"/>
      <c r="G1103" s="874"/>
      <c r="H1103" s="89"/>
      <c r="I1103" s="89"/>
      <c r="J1103" s="874"/>
      <c r="K1103" s="89"/>
      <c r="L1103" s="89"/>
      <c r="M1103" s="874"/>
      <c r="N1103" s="98"/>
    </row>
    <row r="1104" spans="1:14" s="4" customFormat="1" ht="17.5" customHeight="1">
      <c r="A1104" s="54"/>
      <c r="B1104" s="54"/>
      <c r="D1104" s="89"/>
      <c r="E1104" s="89"/>
      <c r="F1104" s="89"/>
      <c r="G1104" s="874"/>
      <c r="H1104" s="89"/>
      <c r="I1104" s="89"/>
      <c r="J1104" s="874"/>
      <c r="K1104" s="89"/>
      <c r="L1104" s="89"/>
      <c r="M1104" s="874"/>
      <c r="N1104" s="98"/>
    </row>
    <row r="1105" spans="1:14" s="4" customFormat="1" ht="17.5" customHeight="1">
      <c r="A1105" s="54"/>
      <c r="B1105" s="54"/>
      <c r="D1105" s="89"/>
      <c r="E1105" s="89"/>
      <c r="F1105" s="89"/>
      <c r="G1105" s="874"/>
      <c r="H1105" s="89"/>
      <c r="I1105" s="89"/>
      <c r="J1105" s="874"/>
      <c r="K1105" s="89"/>
      <c r="L1105" s="89"/>
      <c r="M1105" s="874"/>
      <c r="N1105" s="98"/>
    </row>
    <row r="1106" spans="1:14" s="4" customFormat="1" ht="17.5" customHeight="1">
      <c r="A1106" s="54"/>
      <c r="B1106" s="54"/>
      <c r="D1106" s="89"/>
      <c r="E1106" s="89"/>
      <c r="F1106" s="89"/>
      <c r="G1106" s="874"/>
      <c r="H1106" s="89"/>
      <c r="I1106" s="89"/>
      <c r="J1106" s="874"/>
      <c r="K1106" s="89"/>
      <c r="L1106" s="89"/>
      <c r="M1106" s="874"/>
      <c r="N1106" s="98"/>
    </row>
    <row r="1107" spans="1:14" s="4" customFormat="1" ht="17.5" customHeight="1">
      <c r="A1107" s="54"/>
      <c r="B1107" s="54"/>
      <c r="D1107" s="89"/>
      <c r="E1107" s="89"/>
      <c r="F1107" s="89"/>
      <c r="G1107" s="874"/>
      <c r="H1107" s="89"/>
      <c r="I1107" s="89"/>
      <c r="J1107" s="874"/>
      <c r="K1107" s="89"/>
      <c r="L1107" s="89"/>
      <c r="M1107" s="874"/>
      <c r="N1107" s="98"/>
    </row>
    <row r="1108" spans="1:14" s="4" customFormat="1" ht="17.5" customHeight="1">
      <c r="A1108" s="54"/>
      <c r="B1108" s="54"/>
      <c r="D1108" s="89"/>
      <c r="E1108" s="89"/>
      <c r="F1108" s="89"/>
      <c r="G1108" s="874"/>
      <c r="H1108" s="89"/>
      <c r="I1108" s="89"/>
      <c r="J1108" s="874"/>
      <c r="K1108" s="89"/>
      <c r="L1108" s="89"/>
      <c r="M1108" s="874"/>
      <c r="N1108" s="98"/>
    </row>
    <row r="1109" spans="1:14" s="4" customFormat="1" ht="17.5" customHeight="1">
      <c r="A1109" s="54"/>
      <c r="B1109" s="54"/>
      <c r="D1109" s="89"/>
      <c r="E1109" s="89"/>
      <c r="F1109" s="89"/>
      <c r="G1109" s="874"/>
      <c r="H1109" s="89"/>
      <c r="I1109" s="89"/>
      <c r="J1109" s="874"/>
      <c r="K1109" s="89"/>
      <c r="L1109" s="89"/>
      <c r="M1109" s="874"/>
      <c r="N1109" s="98"/>
    </row>
    <row r="1110" spans="1:14" s="4" customFormat="1" ht="17.5" customHeight="1">
      <c r="A1110" s="54"/>
      <c r="B1110" s="54"/>
      <c r="D1110" s="89"/>
      <c r="E1110" s="89"/>
      <c r="F1110" s="89"/>
      <c r="G1110" s="874"/>
      <c r="H1110" s="89"/>
      <c r="I1110" s="89"/>
      <c r="J1110" s="874"/>
      <c r="K1110" s="89"/>
      <c r="L1110" s="89"/>
      <c r="M1110" s="874"/>
      <c r="N1110" s="98"/>
    </row>
    <row r="1111" spans="1:14" s="4" customFormat="1" ht="17.5" customHeight="1">
      <c r="A1111" s="54"/>
      <c r="B1111" s="54"/>
      <c r="D1111" s="89"/>
      <c r="E1111" s="89"/>
      <c r="F1111" s="89"/>
      <c r="G1111" s="874"/>
      <c r="H1111" s="89"/>
      <c r="I1111" s="89"/>
      <c r="J1111" s="874"/>
      <c r="K1111" s="89"/>
      <c r="L1111" s="89"/>
      <c r="M1111" s="874"/>
      <c r="N1111" s="98"/>
    </row>
    <row r="1112" spans="1:14" s="4" customFormat="1" ht="17.5" customHeight="1">
      <c r="A1112" s="54"/>
      <c r="B1112" s="54"/>
      <c r="D1112" s="89"/>
      <c r="E1112" s="89"/>
      <c r="F1112" s="89"/>
      <c r="G1112" s="874"/>
      <c r="H1112" s="89"/>
      <c r="I1112" s="89"/>
      <c r="J1112" s="874"/>
      <c r="K1112" s="89"/>
      <c r="L1112" s="89"/>
      <c r="M1112" s="874"/>
      <c r="N1112" s="98"/>
    </row>
    <row r="1113" spans="1:14" s="4" customFormat="1" ht="17.5" customHeight="1">
      <c r="A1113" s="54"/>
      <c r="B1113" s="54"/>
      <c r="D1113" s="89"/>
      <c r="E1113" s="89"/>
      <c r="F1113" s="89"/>
      <c r="G1113" s="874"/>
      <c r="H1113" s="89"/>
      <c r="I1113" s="89"/>
      <c r="J1113" s="874"/>
      <c r="K1113" s="89"/>
      <c r="L1113" s="89"/>
      <c r="M1113" s="874"/>
      <c r="N1113" s="98"/>
    </row>
    <row r="1114" spans="1:14" s="4" customFormat="1" ht="17.5" customHeight="1">
      <c r="A1114" s="54"/>
      <c r="B1114" s="54"/>
      <c r="D1114" s="89"/>
      <c r="E1114" s="89"/>
      <c r="F1114" s="89"/>
      <c r="G1114" s="874"/>
      <c r="H1114" s="89"/>
      <c r="I1114" s="89"/>
      <c r="J1114" s="874"/>
      <c r="K1114" s="89"/>
      <c r="L1114" s="89"/>
      <c r="M1114" s="874"/>
      <c r="N1114" s="98"/>
    </row>
    <row r="1115" spans="1:14" s="4" customFormat="1" ht="17.5" customHeight="1">
      <c r="A1115" s="54"/>
      <c r="B1115" s="54"/>
      <c r="D1115" s="89"/>
      <c r="E1115" s="89"/>
      <c r="F1115" s="89"/>
      <c r="G1115" s="874"/>
      <c r="H1115" s="89"/>
      <c r="I1115" s="89"/>
      <c r="J1115" s="874"/>
      <c r="K1115" s="89"/>
      <c r="L1115" s="89"/>
      <c r="M1115" s="874"/>
      <c r="N1115" s="98"/>
    </row>
    <row r="1116" spans="1:14" s="4" customFormat="1" ht="17.5" customHeight="1">
      <c r="A1116" s="54"/>
      <c r="B1116" s="54"/>
      <c r="D1116" s="89"/>
      <c r="E1116" s="89"/>
      <c r="F1116" s="89"/>
      <c r="G1116" s="874"/>
      <c r="H1116" s="89"/>
      <c r="I1116" s="89"/>
      <c r="J1116" s="874"/>
      <c r="K1116" s="89"/>
      <c r="L1116" s="89"/>
      <c r="M1116" s="874"/>
      <c r="N1116" s="98"/>
    </row>
    <row r="1117" spans="1:14" s="4" customFormat="1" ht="17.5" customHeight="1">
      <c r="A1117" s="54"/>
      <c r="B1117" s="54"/>
      <c r="D1117" s="89"/>
      <c r="E1117" s="89"/>
      <c r="F1117" s="89"/>
      <c r="G1117" s="874"/>
      <c r="H1117" s="89"/>
      <c r="I1117" s="89"/>
      <c r="J1117" s="874"/>
      <c r="K1117" s="89"/>
      <c r="L1117" s="89"/>
      <c r="M1117" s="874"/>
      <c r="N1117" s="98"/>
    </row>
    <row r="1118" spans="1:14" s="4" customFormat="1" ht="17.5" customHeight="1">
      <c r="A1118" s="54"/>
      <c r="B1118" s="54"/>
      <c r="D1118" s="89"/>
      <c r="E1118" s="89"/>
      <c r="F1118" s="89"/>
      <c r="G1118" s="874"/>
      <c r="H1118" s="89"/>
      <c r="I1118" s="89"/>
      <c r="J1118" s="874"/>
      <c r="K1118" s="89"/>
      <c r="L1118" s="89"/>
      <c r="M1118" s="874"/>
      <c r="N1118" s="98"/>
    </row>
    <row r="1119" spans="1:14" s="4" customFormat="1" ht="17.5" customHeight="1">
      <c r="A1119" s="54"/>
      <c r="B1119" s="54"/>
      <c r="D1119" s="89"/>
      <c r="E1119" s="89"/>
      <c r="F1119" s="89"/>
      <c r="G1119" s="874"/>
      <c r="H1119" s="89"/>
      <c r="I1119" s="89"/>
      <c r="J1119" s="874"/>
      <c r="K1119" s="89"/>
      <c r="L1119" s="89"/>
      <c r="M1119" s="874"/>
      <c r="N1119" s="98"/>
    </row>
    <row r="1120" spans="1:14" s="4" customFormat="1" ht="17.5" customHeight="1">
      <c r="A1120" s="54"/>
      <c r="B1120" s="54"/>
      <c r="D1120" s="89"/>
      <c r="E1120" s="89"/>
      <c r="F1120" s="89"/>
      <c r="G1120" s="874"/>
      <c r="H1120" s="89"/>
      <c r="I1120" s="89"/>
      <c r="J1120" s="874"/>
      <c r="K1120" s="89"/>
      <c r="L1120" s="89"/>
      <c r="M1120" s="874"/>
      <c r="N1120" s="98"/>
    </row>
    <row r="1121" spans="1:14" s="4" customFormat="1" ht="17.5" customHeight="1">
      <c r="A1121" s="54"/>
      <c r="B1121" s="54"/>
      <c r="D1121" s="89"/>
      <c r="E1121" s="89"/>
      <c r="F1121" s="89"/>
      <c r="G1121" s="874"/>
      <c r="H1121" s="89"/>
      <c r="I1121" s="89"/>
      <c r="J1121" s="874"/>
      <c r="K1121" s="89"/>
      <c r="L1121" s="89"/>
      <c r="M1121" s="874"/>
      <c r="N1121" s="98"/>
    </row>
    <row r="1122" spans="1:14" s="4" customFormat="1" ht="17.5" customHeight="1">
      <c r="A1122" s="54"/>
      <c r="B1122" s="54"/>
      <c r="D1122" s="89"/>
      <c r="E1122" s="89"/>
      <c r="F1122" s="89"/>
      <c r="G1122" s="874"/>
      <c r="H1122" s="89"/>
      <c r="I1122" s="89"/>
      <c r="J1122" s="874"/>
      <c r="K1122" s="89"/>
      <c r="L1122" s="89"/>
      <c r="M1122" s="874"/>
      <c r="N1122" s="98"/>
    </row>
    <row r="1123" spans="1:14" s="4" customFormat="1" ht="17.5" customHeight="1">
      <c r="A1123" s="54"/>
      <c r="B1123" s="54"/>
      <c r="D1123" s="89"/>
      <c r="E1123" s="89"/>
      <c r="F1123" s="89"/>
      <c r="G1123" s="874"/>
      <c r="H1123" s="89"/>
      <c r="I1123" s="89"/>
      <c r="J1123" s="874"/>
      <c r="K1123" s="89"/>
      <c r="L1123" s="89"/>
      <c r="M1123" s="874"/>
      <c r="N1123" s="98"/>
    </row>
    <row r="1124" spans="1:14" s="4" customFormat="1" ht="17.5" customHeight="1">
      <c r="A1124" s="54"/>
      <c r="B1124" s="54"/>
      <c r="D1124" s="89"/>
      <c r="E1124" s="89"/>
      <c r="F1124" s="89"/>
      <c r="G1124" s="874"/>
      <c r="H1124" s="89"/>
      <c r="I1124" s="89"/>
      <c r="J1124" s="874"/>
      <c r="K1124" s="89"/>
      <c r="L1124" s="89"/>
      <c r="M1124" s="874"/>
      <c r="N1124" s="98"/>
    </row>
    <row r="1125" spans="1:14" s="4" customFormat="1" ht="17.5" customHeight="1">
      <c r="A1125" s="54"/>
      <c r="B1125" s="54"/>
      <c r="D1125" s="89"/>
      <c r="E1125" s="89"/>
      <c r="F1125" s="89"/>
      <c r="G1125" s="874"/>
      <c r="H1125" s="89"/>
      <c r="I1125" s="89"/>
      <c r="J1125" s="874"/>
      <c r="K1125" s="89"/>
      <c r="L1125" s="89"/>
      <c r="M1125" s="874"/>
      <c r="N1125" s="98"/>
    </row>
    <row r="1126" spans="1:14" s="4" customFormat="1" ht="17.5" customHeight="1">
      <c r="A1126" s="54"/>
      <c r="B1126" s="54"/>
      <c r="D1126" s="89"/>
      <c r="E1126" s="89"/>
      <c r="F1126" s="89"/>
      <c r="G1126" s="874"/>
      <c r="H1126" s="89"/>
      <c r="I1126" s="89"/>
      <c r="J1126" s="874"/>
      <c r="K1126" s="89"/>
      <c r="L1126" s="89"/>
      <c r="M1126" s="874"/>
      <c r="N1126" s="98"/>
    </row>
    <row r="1127" spans="1:14" s="4" customFormat="1" ht="17.5" customHeight="1">
      <c r="A1127" s="54"/>
      <c r="B1127" s="54"/>
      <c r="D1127" s="89"/>
      <c r="E1127" s="89"/>
      <c r="F1127" s="89"/>
      <c r="G1127" s="874"/>
      <c r="H1127" s="89"/>
      <c r="I1127" s="89"/>
      <c r="J1127" s="874"/>
      <c r="K1127" s="89"/>
      <c r="L1127" s="89"/>
      <c r="M1127" s="874"/>
      <c r="N1127" s="98"/>
    </row>
    <row r="1128" spans="1:14" s="4" customFormat="1" ht="17.5" customHeight="1">
      <c r="A1128" s="54"/>
      <c r="B1128" s="54"/>
      <c r="D1128" s="89"/>
      <c r="E1128" s="89"/>
      <c r="F1128" s="89"/>
      <c r="G1128" s="874"/>
      <c r="H1128" s="89"/>
      <c r="I1128" s="89"/>
      <c r="J1128" s="874"/>
      <c r="K1128" s="89"/>
      <c r="L1128" s="89"/>
      <c r="M1128" s="874"/>
      <c r="N1128" s="98"/>
    </row>
    <row r="1129" spans="1:14" s="4" customFormat="1" ht="17.5" customHeight="1">
      <c r="A1129" s="54"/>
      <c r="B1129" s="54"/>
      <c r="D1129" s="89"/>
      <c r="E1129" s="89"/>
      <c r="F1129" s="89"/>
      <c r="G1129" s="874"/>
      <c r="H1129" s="89"/>
      <c r="I1129" s="89"/>
      <c r="J1129" s="874"/>
      <c r="K1129" s="89"/>
      <c r="L1129" s="89"/>
      <c r="M1129" s="874"/>
      <c r="N1129" s="98"/>
    </row>
    <row r="1130" spans="1:14" s="4" customFormat="1" ht="17.5" customHeight="1">
      <c r="A1130" s="54"/>
      <c r="B1130" s="54"/>
      <c r="D1130" s="89"/>
      <c r="E1130" s="89"/>
      <c r="F1130" s="89"/>
      <c r="G1130" s="874"/>
      <c r="H1130" s="89"/>
      <c r="I1130" s="89"/>
      <c r="J1130" s="874"/>
      <c r="K1130" s="89"/>
      <c r="L1130" s="89"/>
      <c r="M1130" s="874"/>
      <c r="N1130" s="98"/>
    </row>
    <row r="1131" spans="1:14" s="4" customFormat="1" ht="17.5" customHeight="1">
      <c r="A1131" s="54"/>
      <c r="B1131" s="54"/>
      <c r="D1131" s="89"/>
      <c r="E1131" s="89"/>
      <c r="F1131" s="89"/>
      <c r="G1131" s="874"/>
      <c r="H1131" s="89"/>
      <c r="I1131" s="89"/>
      <c r="J1131" s="874"/>
      <c r="K1131" s="89"/>
      <c r="L1131" s="89"/>
      <c r="M1131" s="874"/>
      <c r="N1131" s="98"/>
    </row>
    <row r="1132" spans="1:14" s="4" customFormat="1" ht="17.5" customHeight="1">
      <c r="A1132" s="54"/>
      <c r="B1132" s="54"/>
      <c r="D1132" s="89"/>
      <c r="E1132" s="89"/>
      <c r="F1132" s="89"/>
      <c r="G1132" s="874"/>
      <c r="H1132" s="89"/>
      <c r="I1132" s="89"/>
      <c r="J1132" s="874"/>
      <c r="K1132" s="89"/>
      <c r="L1132" s="89"/>
      <c r="M1132" s="874"/>
      <c r="N1132" s="98"/>
    </row>
    <row r="1133" spans="1:14" s="4" customFormat="1" ht="17.5" customHeight="1">
      <c r="A1133" s="54"/>
      <c r="B1133" s="54"/>
      <c r="D1133" s="89"/>
      <c r="E1133" s="89"/>
      <c r="F1133" s="89"/>
      <c r="G1133" s="874"/>
      <c r="H1133" s="89"/>
      <c r="I1133" s="89"/>
      <c r="J1133" s="874"/>
      <c r="K1133" s="89"/>
      <c r="L1133" s="89"/>
      <c r="M1133" s="874"/>
      <c r="N1133" s="98"/>
    </row>
    <row r="1134" spans="1:14" s="4" customFormat="1" ht="17.5" customHeight="1">
      <c r="A1134" s="54"/>
      <c r="B1134" s="54"/>
      <c r="D1134" s="89"/>
      <c r="E1134" s="89"/>
      <c r="F1134" s="89"/>
      <c r="G1134" s="874"/>
      <c r="H1134" s="89"/>
      <c r="I1134" s="89"/>
      <c r="J1134" s="874"/>
      <c r="K1134" s="89"/>
      <c r="L1134" s="89"/>
      <c r="M1134" s="874"/>
      <c r="N1134" s="98"/>
    </row>
    <row r="1135" spans="1:14" s="4" customFormat="1" ht="17.5" customHeight="1">
      <c r="A1135" s="54"/>
      <c r="B1135" s="54"/>
      <c r="D1135" s="89"/>
      <c r="E1135" s="89"/>
      <c r="F1135" s="89"/>
      <c r="G1135" s="874"/>
      <c r="H1135" s="89"/>
      <c r="I1135" s="89"/>
      <c r="J1135" s="874"/>
      <c r="K1135" s="89"/>
      <c r="L1135" s="89"/>
      <c r="M1135" s="874"/>
      <c r="N1135" s="98"/>
    </row>
    <row r="1136" spans="1:14" s="4" customFormat="1" ht="17.5" customHeight="1">
      <c r="A1136" s="54"/>
      <c r="B1136" s="54"/>
      <c r="D1136" s="89"/>
      <c r="E1136" s="89"/>
      <c r="F1136" s="89"/>
      <c r="G1136" s="874"/>
      <c r="H1136" s="89"/>
      <c r="I1136" s="89"/>
      <c r="J1136" s="874"/>
      <c r="K1136" s="89"/>
      <c r="L1136" s="89"/>
      <c r="M1136" s="874"/>
      <c r="N1136" s="98"/>
    </row>
    <row r="1137" spans="1:14" s="4" customFormat="1" ht="17.5" customHeight="1">
      <c r="A1137" s="54"/>
      <c r="B1137" s="54"/>
      <c r="D1137" s="89"/>
      <c r="E1137" s="89"/>
      <c r="F1137" s="89"/>
      <c r="G1137" s="874"/>
      <c r="H1137" s="89"/>
      <c r="I1137" s="89"/>
      <c r="J1137" s="874"/>
      <c r="K1137" s="89"/>
      <c r="L1137" s="89"/>
      <c r="M1137" s="874"/>
      <c r="N1137" s="98"/>
    </row>
    <row r="1138" spans="1:14" s="4" customFormat="1" ht="17.5" customHeight="1">
      <c r="A1138" s="54"/>
      <c r="B1138" s="54"/>
      <c r="D1138" s="89"/>
      <c r="E1138" s="89"/>
      <c r="F1138" s="89"/>
      <c r="G1138" s="874"/>
      <c r="H1138" s="89"/>
      <c r="I1138" s="89"/>
      <c r="J1138" s="874"/>
      <c r="K1138" s="89"/>
      <c r="L1138" s="89"/>
      <c r="M1138" s="874"/>
      <c r="N1138" s="98"/>
    </row>
    <row r="1139" spans="1:14" s="4" customFormat="1" ht="17.5" customHeight="1">
      <c r="A1139" s="54"/>
      <c r="B1139" s="54"/>
      <c r="D1139" s="89"/>
      <c r="E1139" s="89"/>
      <c r="F1139" s="89"/>
      <c r="G1139" s="874"/>
      <c r="H1139" s="89"/>
      <c r="I1139" s="89"/>
      <c r="J1139" s="874"/>
      <c r="K1139" s="89"/>
      <c r="L1139" s="89"/>
      <c r="M1139" s="874"/>
      <c r="N1139" s="98"/>
    </row>
    <row r="1140" spans="1:14" s="4" customFormat="1" ht="17.5" customHeight="1">
      <c r="A1140" s="54"/>
      <c r="B1140" s="54"/>
      <c r="D1140" s="89"/>
      <c r="E1140" s="89"/>
      <c r="F1140" s="89"/>
      <c r="G1140" s="874"/>
      <c r="H1140" s="89"/>
      <c r="I1140" s="89"/>
      <c r="J1140" s="874"/>
      <c r="K1140" s="89"/>
      <c r="L1140" s="89"/>
      <c r="M1140" s="874"/>
      <c r="N1140" s="98"/>
    </row>
    <row r="1141" spans="1:14" s="4" customFormat="1" ht="17.5" customHeight="1">
      <c r="A1141" s="54"/>
      <c r="B1141" s="54"/>
      <c r="D1141" s="89"/>
      <c r="E1141" s="89"/>
      <c r="F1141" s="89"/>
      <c r="G1141" s="874"/>
      <c r="H1141" s="89"/>
      <c r="I1141" s="89"/>
      <c r="J1141" s="874"/>
      <c r="K1141" s="89"/>
      <c r="L1141" s="89"/>
      <c r="M1141" s="874"/>
      <c r="N1141" s="98"/>
    </row>
    <row r="1142" spans="1:14" s="4" customFormat="1" ht="17.5" customHeight="1">
      <c r="A1142" s="54"/>
      <c r="B1142" s="54"/>
      <c r="D1142" s="89"/>
      <c r="E1142" s="89"/>
      <c r="F1142" s="89"/>
      <c r="G1142" s="874"/>
      <c r="H1142" s="89"/>
      <c r="I1142" s="89"/>
      <c r="J1142" s="874"/>
      <c r="K1142" s="89"/>
      <c r="L1142" s="89"/>
      <c r="M1142" s="874"/>
      <c r="N1142" s="98"/>
    </row>
    <row r="1143" spans="1:14" s="4" customFormat="1" ht="17.5" customHeight="1">
      <c r="A1143" s="54"/>
      <c r="B1143" s="54"/>
      <c r="D1143" s="89"/>
      <c r="E1143" s="89"/>
      <c r="F1143" s="89"/>
      <c r="G1143" s="874"/>
      <c r="H1143" s="89"/>
      <c r="I1143" s="89"/>
      <c r="J1143" s="874"/>
      <c r="K1143" s="89"/>
      <c r="L1143" s="89"/>
      <c r="M1143" s="874"/>
      <c r="N1143" s="98"/>
    </row>
    <row r="1144" spans="1:14" s="4" customFormat="1" ht="17.5" customHeight="1">
      <c r="A1144" s="54"/>
      <c r="B1144" s="54"/>
      <c r="D1144" s="89"/>
      <c r="E1144" s="89"/>
      <c r="F1144" s="89"/>
      <c r="G1144" s="874"/>
      <c r="H1144" s="89"/>
      <c r="I1144" s="89"/>
      <c r="J1144" s="874"/>
      <c r="K1144" s="89"/>
      <c r="L1144" s="89"/>
      <c r="M1144" s="874"/>
      <c r="N1144" s="98"/>
    </row>
    <row r="1145" spans="1:14" s="4" customFormat="1" ht="17.5" customHeight="1">
      <c r="A1145" s="54"/>
      <c r="B1145" s="54"/>
      <c r="D1145" s="89"/>
      <c r="E1145" s="89"/>
      <c r="F1145" s="89"/>
      <c r="G1145" s="874"/>
      <c r="H1145" s="89"/>
      <c r="I1145" s="89"/>
      <c r="J1145" s="874"/>
      <c r="K1145" s="89"/>
      <c r="L1145" s="89"/>
      <c r="M1145" s="874"/>
      <c r="N1145" s="98"/>
    </row>
    <row r="1146" spans="1:14" s="4" customFormat="1" ht="17.5" customHeight="1">
      <c r="A1146" s="54"/>
      <c r="B1146" s="54"/>
      <c r="D1146" s="89"/>
      <c r="E1146" s="89"/>
      <c r="F1146" s="89"/>
      <c r="G1146" s="874"/>
      <c r="H1146" s="89"/>
      <c r="I1146" s="89"/>
      <c r="J1146" s="874"/>
      <c r="K1146" s="89"/>
      <c r="L1146" s="89"/>
      <c r="M1146" s="874"/>
      <c r="N1146" s="98"/>
    </row>
    <row r="1147" spans="1:14" s="4" customFormat="1" ht="17.5" customHeight="1">
      <c r="A1147" s="54"/>
      <c r="B1147" s="54"/>
      <c r="D1147" s="89"/>
      <c r="E1147" s="89"/>
      <c r="F1147" s="89"/>
      <c r="G1147" s="874"/>
      <c r="H1147" s="89"/>
      <c r="I1147" s="89"/>
      <c r="J1147" s="874"/>
      <c r="K1147" s="89"/>
      <c r="L1147" s="89"/>
      <c r="M1147" s="874"/>
      <c r="N1147" s="98"/>
    </row>
    <row r="1148" spans="1:14" s="4" customFormat="1" ht="17.5" customHeight="1">
      <c r="A1148" s="54"/>
      <c r="B1148" s="54"/>
      <c r="D1148" s="89"/>
      <c r="E1148" s="89"/>
      <c r="F1148" s="89"/>
      <c r="G1148" s="874"/>
      <c r="H1148" s="89"/>
      <c r="I1148" s="89"/>
      <c r="J1148" s="874"/>
      <c r="K1148" s="89"/>
      <c r="L1148" s="89"/>
      <c r="M1148" s="874"/>
      <c r="N1148" s="98"/>
    </row>
    <row r="1149" spans="1:14" s="4" customFormat="1" ht="17.5" customHeight="1">
      <c r="A1149" s="54"/>
      <c r="B1149" s="54"/>
      <c r="D1149" s="89"/>
      <c r="E1149" s="89"/>
      <c r="F1149" s="89"/>
      <c r="G1149" s="874"/>
      <c r="H1149" s="89"/>
      <c r="I1149" s="89"/>
      <c r="J1149" s="874"/>
      <c r="K1149" s="89"/>
      <c r="L1149" s="89"/>
      <c r="M1149" s="874"/>
      <c r="N1149" s="98"/>
    </row>
    <row r="1150" spans="1:14" s="4" customFormat="1" ht="17.5" customHeight="1">
      <c r="A1150" s="54"/>
      <c r="B1150" s="54"/>
      <c r="D1150" s="89"/>
      <c r="E1150" s="89"/>
      <c r="F1150" s="89"/>
      <c r="G1150" s="874"/>
      <c r="H1150" s="89"/>
      <c r="I1150" s="89"/>
      <c r="J1150" s="874"/>
      <c r="K1150" s="89"/>
      <c r="L1150" s="89"/>
      <c r="M1150" s="874"/>
      <c r="N1150" s="98"/>
    </row>
    <row r="1151" spans="1:14" s="4" customFormat="1" ht="17.5" customHeight="1">
      <c r="A1151" s="54"/>
      <c r="B1151" s="54"/>
      <c r="D1151" s="89"/>
      <c r="E1151" s="89"/>
      <c r="F1151" s="89"/>
      <c r="G1151" s="874"/>
      <c r="H1151" s="89"/>
      <c r="I1151" s="89"/>
      <c r="J1151" s="874"/>
      <c r="K1151" s="89"/>
      <c r="L1151" s="89"/>
      <c r="M1151" s="874"/>
      <c r="N1151" s="98"/>
    </row>
    <row r="1152" spans="1:14" s="4" customFormat="1" ht="17.5" customHeight="1">
      <c r="A1152" s="54"/>
      <c r="B1152" s="54"/>
      <c r="D1152" s="89"/>
      <c r="E1152" s="89"/>
      <c r="F1152" s="89"/>
      <c r="G1152" s="874"/>
      <c r="H1152" s="89"/>
      <c r="I1152" s="89"/>
      <c r="J1152" s="874"/>
      <c r="K1152" s="89"/>
      <c r="L1152" s="89"/>
      <c r="M1152" s="874"/>
      <c r="N1152" s="98"/>
    </row>
    <row r="1153" spans="1:14" s="4" customFormat="1" ht="17.5" customHeight="1">
      <c r="A1153" s="54"/>
      <c r="B1153" s="54"/>
      <c r="D1153" s="89"/>
      <c r="E1153" s="89"/>
      <c r="F1153" s="89"/>
      <c r="G1153" s="874"/>
      <c r="H1153" s="89"/>
      <c r="I1153" s="89"/>
      <c r="J1153" s="874"/>
      <c r="K1153" s="89"/>
      <c r="L1153" s="89"/>
      <c r="M1153" s="874"/>
      <c r="N1153" s="98"/>
    </row>
    <row r="1154" spans="1:14" s="4" customFormat="1" ht="17.5" customHeight="1">
      <c r="A1154" s="54"/>
      <c r="B1154" s="54"/>
      <c r="D1154" s="89"/>
      <c r="E1154" s="89"/>
      <c r="F1154" s="89"/>
      <c r="G1154" s="874"/>
      <c r="H1154" s="89"/>
      <c r="I1154" s="89"/>
      <c r="J1154" s="874"/>
      <c r="K1154" s="89"/>
      <c r="L1154" s="89"/>
      <c r="M1154" s="874"/>
      <c r="N1154" s="98"/>
    </row>
    <row r="1155" spans="1:14" s="4" customFormat="1" ht="17.5" customHeight="1">
      <c r="A1155" s="54"/>
      <c r="B1155" s="54"/>
      <c r="D1155" s="89"/>
      <c r="E1155" s="89"/>
      <c r="F1155" s="89"/>
      <c r="G1155" s="874"/>
      <c r="H1155" s="89"/>
      <c r="I1155" s="89"/>
      <c r="J1155" s="874"/>
      <c r="K1155" s="89"/>
      <c r="L1155" s="89"/>
      <c r="M1155" s="874"/>
      <c r="N1155" s="98"/>
    </row>
    <row r="1156" spans="1:14" s="4" customFormat="1" ht="17.5" customHeight="1">
      <c r="A1156" s="54"/>
      <c r="B1156" s="54"/>
      <c r="D1156" s="89"/>
      <c r="E1156" s="89"/>
      <c r="F1156" s="89"/>
      <c r="G1156" s="874"/>
      <c r="H1156" s="89"/>
      <c r="I1156" s="89"/>
      <c r="J1156" s="874"/>
      <c r="K1156" s="89"/>
      <c r="L1156" s="89"/>
      <c r="M1156" s="874"/>
      <c r="N1156" s="98"/>
    </row>
    <row r="1157" spans="1:14" s="4" customFormat="1" ht="17.5" customHeight="1">
      <c r="A1157" s="54"/>
      <c r="B1157" s="54"/>
      <c r="D1157" s="89"/>
      <c r="E1157" s="89"/>
      <c r="F1157" s="89"/>
      <c r="G1157" s="874"/>
      <c r="H1157" s="89"/>
      <c r="I1157" s="89"/>
      <c r="J1157" s="874"/>
      <c r="K1157" s="89"/>
      <c r="L1157" s="89"/>
      <c r="M1157" s="874"/>
      <c r="N1157" s="98"/>
    </row>
    <row r="1158" spans="1:14" s="4" customFormat="1" ht="17.5" customHeight="1">
      <c r="A1158" s="54"/>
      <c r="B1158" s="54"/>
      <c r="D1158" s="89"/>
      <c r="E1158" s="89"/>
      <c r="F1158" s="89"/>
      <c r="G1158" s="874"/>
      <c r="H1158" s="89"/>
      <c r="I1158" s="89"/>
      <c r="J1158" s="874"/>
      <c r="K1158" s="89"/>
      <c r="L1158" s="89"/>
      <c r="M1158" s="874"/>
      <c r="N1158" s="98"/>
    </row>
    <row r="1159" spans="1:14" s="4" customFormat="1" ht="17.5" customHeight="1">
      <c r="A1159" s="54"/>
      <c r="B1159" s="54"/>
      <c r="D1159" s="89"/>
      <c r="E1159" s="89"/>
      <c r="F1159" s="89"/>
      <c r="G1159" s="874"/>
      <c r="H1159" s="89"/>
      <c r="I1159" s="89"/>
      <c r="J1159" s="874"/>
      <c r="K1159" s="89"/>
      <c r="L1159" s="89"/>
      <c r="M1159" s="874"/>
      <c r="N1159" s="98"/>
    </row>
    <row r="1160" spans="1:14" s="4" customFormat="1" ht="17.5" customHeight="1">
      <c r="A1160" s="54"/>
      <c r="B1160" s="54"/>
      <c r="D1160" s="89"/>
      <c r="E1160" s="89"/>
      <c r="F1160" s="89"/>
      <c r="G1160" s="874"/>
      <c r="H1160" s="89"/>
      <c r="I1160" s="89"/>
      <c r="J1160" s="874"/>
      <c r="K1160" s="89"/>
      <c r="L1160" s="89"/>
      <c r="M1160" s="874"/>
      <c r="N1160" s="98"/>
    </row>
    <row r="1161" spans="1:14" s="4" customFormat="1" ht="17.5" customHeight="1">
      <c r="A1161" s="54"/>
      <c r="B1161" s="54"/>
      <c r="D1161" s="89"/>
      <c r="E1161" s="89"/>
      <c r="F1161" s="89"/>
      <c r="G1161" s="874"/>
      <c r="H1161" s="89"/>
      <c r="I1161" s="89"/>
      <c r="J1161" s="874"/>
      <c r="K1161" s="89"/>
      <c r="L1161" s="89"/>
      <c r="M1161" s="874"/>
      <c r="N1161" s="98"/>
    </row>
    <row r="1162" spans="1:14" s="4" customFormat="1" ht="17.5" customHeight="1">
      <c r="A1162" s="54"/>
      <c r="B1162" s="54"/>
      <c r="D1162" s="89"/>
      <c r="E1162" s="89"/>
      <c r="F1162" s="89"/>
      <c r="G1162" s="874"/>
      <c r="H1162" s="89"/>
      <c r="I1162" s="89"/>
      <c r="J1162" s="874"/>
      <c r="K1162" s="89"/>
      <c r="L1162" s="89"/>
      <c r="M1162" s="874"/>
      <c r="N1162" s="98"/>
    </row>
    <row r="1163" spans="1:14" s="4" customFormat="1" ht="17.5" customHeight="1">
      <c r="A1163" s="54"/>
      <c r="B1163" s="54"/>
      <c r="D1163" s="89"/>
      <c r="E1163" s="89"/>
      <c r="F1163" s="89"/>
      <c r="G1163" s="874"/>
      <c r="H1163" s="89"/>
      <c r="I1163" s="89"/>
      <c r="J1163" s="874"/>
      <c r="K1163" s="89"/>
      <c r="L1163" s="89"/>
      <c r="M1163" s="874"/>
      <c r="N1163" s="98"/>
    </row>
    <row r="1164" spans="1:14" s="4" customFormat="1" ht="17.5" customHeight="1">
      <c r="A1164" s="54"/>
      <c r="B1164" s="54"/>
      <c r="D1164" s="89"/>
      <c r="E1164" s="89"/>
      <c r="F1164" s="89"/>
      <c r="G1164" s="874"/>
      <c r="H1164" s="89"/>
      <c r="I1164" s="89"/>
      <c r="J1164" s="874"/>
      <c r="K1164" s="89"/>
      <c r="L1164" s="89"/>
      <c r="M1164" s="874"/>
      <c r="N1164" s="98"/>
    </row>
    <row r="1165" spans="1:14" s="4" customFormat="1" ht="17.5" customHeight="1">
      <c r="A1165" s="54"/>
      <c r="B1165" s="54"/>
      <c r="D1165" s="89"/>
      <c r="E1165" s="89"/>
      <c r="F1165" s="89"/>
      <c r="G1165" s="874"/>
      <c r="H1165" s="89"/>
      <c r="I1165" s="89"/>
      <c r="J1165" s="874"/>
      <c r="K1165" s="89"/>
      <c r="L1165" s="89"/>
      <c r="M1165" s="874"/>
      <c r="N1165" s="98"/>
    </row>
    <row r="1166" spans="1:14" s="4" customFormat="1" ht="17.5" customHeight="1">
      <c r="A1166" s="54"/>
      <c r="B1166" s="54"/>
      <c r="D1166" s="89"/>
      <c r="E1166" s="89"/>
      <c r="F1166" s="89"/>
      <c r="G1166" s="874"/>
      <c r="H1166" s="89"/>
      <c r="I1166" s="89"/>
      <c r="J1166" s="874"/>
      <c r="K1166" s="89"/>
      <c r="L1166" s="89"/>
      <c r="M1166" s="874"/>
      <c r="N1166" s="98"/>
    </row>
    <row r="1167" spans="1:14" s="4" customFormat="1" ht="17.5" customHeight="1">
      <c r="A1167" s="54"/>
      <c r="B1167" s="54"/>
      <c r="D1167" s="89"/>
      <c r="E1167" s="89"/>
      <c r="F1167" s="89"/>
      <c r="G1167" s="874"/>
      <c r="H1167" s="89"/>
      <c r="I1167" s="89"/>
      <c r="J1167" s="874"/>
      <c r="K1167" s="89"/>
      <c r="L1167" s="89"/>
      <c r="M1167" s="874"/>
      <c r="N1167" s="98"/>
    </row>
    <row r="1168" spans="1:14" s="4" customFormat="1" ht="17.5" customHeight="1">
      <c r="A1168" s="54"/>
      <c r="B1168" s="54"/>
      <c r="D1168" s="89"/>
      <c r="E1168" s="89"/>
      <c r="F1168" s="89"/>
      <c r="G1168" s="874"/>
      <c r="H1168" s="89"/>
      <c r="I1168" s="89"/>
      <c r="J1168" s="874"/>
      <c r="K1168" s="89"/>
      <c r="L1168" s="89"/>
      <c r="M1168" s="874"/>
      <c r="N1168" s="98"/>
    </row>
    <row r="1169" spans="1:14" s="4" customFormat="1" ht="17.5" customHeight="1">
      <c r="A1169" s="54"/>
      <c r="B1169" s="54"/>
      <c r="D1169" s="89"/>
      <c r="E1169" s="89"/>
      <c r="F1169" s="89"/>
      <c r="G1169" s="874"/>
      <c r="H1169" s="89"/>
      <c r="I1169" s="89"/>
      <c r="J1169" s="874"/>
      <c r="K1169" s="89"/>
      <c r="L1169" s="89"/>
      <c r="M1169" s="874"/>
      <c r="N1169" s="98"/>
    </row>
    <row r="1170" spans="1:14" s="4" customFormat="1" ht="17.5" customHeight="1">
      <c r="A1170" s="54"/>
      <c r="B1170" s="54"/>
      <c r="D1170" s="89"/>
      <c r="E1170" s="89"/>
      <c r="F1170" s="89"/>
      <c r="G1170" s="874"/>
      <c r="H1170" s="89"/>
      <c r="I1170" s="89"/>
      <c r="J1170" s="874"/>
      <c r="K1170" s="89"/>
      <c r="L1170" s="89"/>
      <c r="M1170" s="874"/>
      <c r="N1170" s="98"/>
    </row>
    <row r="1171" spans="1:14" s="4" customFormat="1" ht="17.5" customHeight="1">
      <c r="A1171" s="54"/>
      <c r="B1171" s="54"/>
      <c r="D1171" s="89"/>
      <c r="E1171" s="89"/>
      <c r="F1171" s="89"/>
      <c r="G1171" s="874"/>
      <c r="H1171" s="89"/>
      <c r="I1171" s="89"/>
      <c r="J1171" s="874"/>
      <c r="K1171" s="89"/>
      <c r="L1171" s="89"/>
      <c r="M1171" s="874"/>
      <c r="N1171" s="98"/>
    </row>
    <row r="1172" spans="1:14" s="4" customFormat="1" ht="17.5" customHeight="1">
      <c r="A1172" s="54"/>
      <c r="B1172" s="54"/>
      <c r="D1172" s="89"/>
      <c r="E1172" s="89"/>
      <c r="F1172" s="89"/>
      <c r="G1172" s="874"/>
      <c r="H1172" s="89"/>
      <c r="I1172" s="89"/>
      <c r="J1172" s="874"/>
      <c r="K1172" s="89"/>
      <c r="L1172" s="89"/>
      <c r="M1172" s="874"/>
      <c r="N1172" s="98"/>
    </row>
    <row r="1173" spans="1:14" s="4" customFormat="1" ht="17.5" customHeight="1">
      <c r="A1173" s="54"/>
      <c r="B1173" s="54"/>
      <c r="D1173" s="89"/>
      <c r="E1173" s="89"/>
      <c r="F1173" s="89"/>
      <c r="G1173" s="874"/>
      <c r="H1173" s="89"/>
      <c r="I1173" s="89"/>
      <c r="J1173" s="874"/>
      <c r="K1173" s="89"/>
      <c r="L1173" s="89"/>
      <c r="M1173" s="874"/>
      <c r="N1173" s="98"/>
    </row>
    <row r="1174" spans="1:14" s="4" customFormat="1" ht="17.5" customHeight="1">
      <c r="A1174" s="54"/>
      <c r="B1174" s="54"/>
      <c r="D1174" s="89"/>
      <c r="E1174" s="89"/>
      <c r="F1174" s="89"/>
      <c r="G1174" s="874"/>
      <c r="H1174" s="89"/>
      <c r="I1174" s="89"/>
      <c r="J1174" s="874"/>
      <c r="K1174" s="89"/>
      <c r="L1174" s="89"/>
      <c r="M1174" s="874"/>
      <c r="N1174" s="98"/>
    </row>
    <row r="1175" spans="1:14" s="4" customFormat="1" ht="17.5" customHeight="1">
      <c r="A1175" s="54"/>
      <c r="B1175" s="54"/>
      <c r="D1175" s="89"/>
      <c r="E1175" s="89"/>
      <c r="F1175" s="89"/>
      <c r="G1175" s="874"/>
      <c r="H1175" s="89"/>
      <c r="I1175" s="89"/>
      <c r="J1175" s="874"/>
      <c r="K1175" s="89"/>
      <c r="L1175" s="89"/>
      <c r="M1175" s="874"/>
      <c r="N1175" s="98"/>
    </row>
    <row r="1176" spans="1:14" s="4" customFormat="1" ht="17.5" customHeight="1">
      <c r="A1176" s="54"/>
      <c r="B1176" s="54"/>
      <c r="D1176" s="89"/>
      <c r="E1176" s="89"/>
      <c r="F1176" s="89"/>
      <c r="G1176" s="874"/>
      <c r="H1176" s="89"/>
      <c r="I1176" s="89"/>
      <c r="J1176" s="874"/>
      <c r="K1176" s="89"/>
      <c r="L1176" s="89"/>
      <c r="M1176" s="874"/>
      <c r="N1176" s="98"/>
    </row>
    <row r="1177" spans="1:14" s="4" customFormat="1" ht="17.5" customHeight="1">
      <c r="A1177" s="54"/>
      <c r="B1177" s="54"/>
      <c r="D1177" s="89"/>
      <c r="E1177" s="89"/>
      <c r="F1177" s="89"/>
      <c r="G1177" s="874"/>
      <c r="H1177" s="89"/>
      <c r="I1177" s="89"/>
      <c r="J1177" s="874"/>
      <c r="K1177" s="89"/>
      <c r="L1177" s="89"/>
      <c r="M1177" s="874"/>
      <c r="N1177" s="98"/>
    </row>
    <row r="1178" spans="1:14" s="4" customFormat="1" ht="17.5" customHeight="1">
      <c r="A1178" s="54"/>
      <c r="B1178" s="54"/>
      <c r="D1178" s="89"/>
      <c r="E1178" s="89"/>
      <c r="F1178" s="89"/>
      <c r="G1178" s="874"/>
      <c r="H1178" s="89"/>
      <c r="I1178" s="89"/>
      <c r="J1178" s="874"/>
      <c r="K1178" s="89"/>
      <c r="L1178" s="89"/>
      <c r="M1178" s="874"/>
      <c r="N1178" s="98"/>
    </row>
    <row r="1179" spans="1:14" s="4" customFormat="1" ht="17.5" customHeight="1">
      <c r="A1179" s="54"/>
      <c r="B1179" s="54"/>
      <c r="D1179" s="89"/>
      <c r="E1179" s="89"/>
      <c r="F1179" s="89"/>
      <c r="G1179" s="874"/>
      <c r="H1179" s="89"/>
      <c r="I1179" s="89"/>
      <c r="J1179" s="874"/>
      <c r="K1179" s="89"/>
      <c r="L1179" s="89"/>
      <c r="M1179" s="874"/>
      <c r="N1179" s="98"/>
    </row>
    <row r="1180" spans="1:14" s="4" customFormat="1" ht="17.5" customHeight="1">
      <c r="A1180" s="54"/>
      <c r="B1180" s="54"/>
      <c r="D1180" s="89"/>
      <c r="E1180" s="89"/>
      <c r="F1180" s="89"/>
      <c r="G1180" s="874"/>
      <c r="H1180" s="89"/>
      <c r="I1180" s="89"/>
      <c r="J1180" s="874"/>
      <c r="K1180" s="89"/>
      <c r="L1180" s="89"/>
      <c r="M1180" s="874"/>
      <c r="N1180" s="98"/>
    </row>
    <row r="1181" spans="1:14" s="4" customFormat="1" ht="17.5" customHeight="1">
      <c r="A1181" s="54"/>
      <c r="B1181" s="54"/>
      <c r="D1181" s="89"/>
      <c r="E1181" s="89"/>
      <c r="F1181" s="89"/>
      <c r="G1181" s="874"/>
      <c r="H1181" s="89"/>
      <c r="I1181" s="89"/>
      <c r="J1181" s="874"/>
      <c r="K1181" s="89"/>
      <c r="L1181" s="89"/>
      <c r="M1181" s="874"/>
      <c r="N1181" s="98"/>
    </row>
    <row r="1182" spans="1:14" s="4" customFormat="1" ht="17.5" customHeight="1">
      <c r="A1182" s="54"/>
      <c r="B1182" s="54"/>
      <c r="D1182" s="89"/>
      <c r="E1182" s="89"/>
      <c r="F1182" s="89"/>
      <c r="G1182" s="874"/>
      <c r="H1182" s="89"/>
      <c r="I1182" s="89"/>
      <c r="J1182" s="874"/>
      <c r="K1182" s="89"/>
      <c r="L1182" s="89"/>
      <c r="M1182" s="874"/>
      <c r="N1182" s="98"/>
    </row>
    <row r="1183" spans="1:14" s="4" customFormat="1" ht="17.5" customHeight="1">
      <c r="A1183" s="54"/>
      <c r="B1183" s="54"/>
      <c r="D1183" s="89"/>
      <c r="E1183" s="89"/>
      <c r="F1183" s="89"/>
      <c r="G1183" s="874"/>
      <c r="H1183" s="89"/>
      <c r="I1183" s="89"/>
      <c r="J1183" s="874"/>
      <c r="K1183" s="89"/>
      <c r="L1183" s="89"/>
      <c r="M1183" s="874"/>
      <c r="N1183" s="98"/>
    </row>
    <row r="1184" spans="1:14" s="4" customFormat="1" ht="17.5" customHeight="1">
      <c r="A1184" s="54"/>
      <c r="B1184" s="54"/>
      <c r="D1184" s="89"/>
      <c r="E1184" s="89"/>
      <c r="F1184" s="89"/>
      <c r="G1184" s="874"/>
      <c r="H1184" s="89"/>
      <c r="I1184" s="89"/>
      <c r="J1184" s="874"/>
      <c r="K1184" s="89"/>
      <c r="L1184" s="89"/>
      <c r="M1184" s="874"/>
      <c r="N1184" s="98"/>
    </row>
    <row r="1185" spans="1:14" s="4" customFormat="1" ht="17.5" customHeight="1">
      <c r="A1185" s="54"/>
      <c r="B1185" s="54"/>
      <c r="D1185" s="89"/>
      <c r="E1185" s="89"/>
      <c r="F1185" s="89"/>
      <c r="G1185" s="874"/>
      <c r="H1185" s="89"/>
      <c r="I1185" s="89"/>
      <c r="J1185" s="874"/>
      <c r="K1185" s="89"/>
      <c r="L1185" s="89"/>
      <c r="M1185" s="874"/>
      <c r="N1185" s="98"/>
    </row>
    <row r="1186" spans="1:14" s="4" customFormat="1" ht="17.5" customHeight="1">
      <c r="A1186" s="54"/>
      <c r="B1186" s="54"/>
      <c r="D1186" s="89"/>
      <c r="E1186" s="89"/>
      <c r="F1186" s="89"/>
      <c r="G1186" s="874"/>
      <c r="H1186" s="89"/>
      <c r="I1186" s="89"/>
      <c r="J1186" s="874"/>
      <c r="K1186" s="89"/>
      <c r="L1186" s="89"/>
      <c r="M1186" s="874"/>
      <c r="N1186" s="98"/>
    </row>
    <row r="1187" spans="1:14" s="4" customFormat="1" ht="17.5" customHeight="1">
      <c r="A1187" s="54"/>
      <c r="B1187" s="54"/>
      <c r="D1187" s="89"/>
      <c r="E1187" s="89"/>
      <c r="F1187" s="89"/>
      <c r="G1187" s="874"/>
      <c r="H1187" s="89"/>
      <c r="I1187" s="89"/>
      <c r="J1187" s="874"/>
      <c r="K1187" s="89"/>
      <c r="L1187" s="89"/>
      <c r="M1187" s="874"/>
      <c r="N1187" s="98"/>
    </row>
    <row r="1188" spans="1:14" s="4" customFormat="1" ht="17.5" customHeight="1">
      <c r="A1188" s="54"/>
      <c r="B1188" s="54"/>
      <c r="D1188" s="89"/>
      <c r="E1188" s="89"/>
      <c r="F1188" s="89"/>
      <c r="G1188" s="874"/>
      <c r="H1188" s="89"/>
      <c r="I1188" s="89"/>
      <c r="J1188" s="874"/>
      <c r="K1188" s="89"/>
      <c r="L1188" s="89"/>
      <c r="M1188" s="874"/>
      <c r="N1188" s="98"/>
    </row>
    <row r="1189" spans="1:14" s="4" customFormat="1" ht="17.5" customHeight="1">
      <c r="A1189" s="54"/>
      <c r="B1189" s="54"/>
      <c r="D1189" s="89"/>
      <c r="E1189" s="89"/>
      <c r="F1189" s="89"/>
      <c r="G1189" s="874"/>
      <c r="H1189" s="89"/>
      <c r="I1189" s="89"/>
      <c r="J1189" s="874"/>
      <c r="K1189" s="89"/>
      <c r="L1189" s="89"/>
      <c r="M1189" s="874"/>
      <c r="N1189" s="98"/>
    </row>
    <row r="1190" spans="1:14" s="4" customFormat="1" ht="17.5" customHeight="1">
      <c r="A1190" s="54"/>
      <c r="B1190" s="54"/>
      <c r="D1190" s="89"/>
      <c r="E1190" s="89"/>
      <c r="F1190" s="89"/>
      <c r="G1190" s="874"/>
      <c r="H1190" s="89"/>
      <c r="I1190" s="89"/>
      <c r="J1190" s="874"/>
      <c r="K1190" s="89"/>
      <c r="L1190" s="89"/>
      <c r="M1190" s="874"/>
      <c r="N1190" s="98"/>
    </row>
    <row r="1191" spans="1:14" s="4" customFormat="1" ht="17.5" customHeight="1">
      <c r="A1191" s="54"/>
      <c r="B1191" s="54"/>
      <c r="D1191" s="89"/>
      <c r="E1191" s="89"/>
      <c r="F1191" s="89"/>
      <c r="G1191" s="874"/>
      <c r="H1191" s="89"/>
      <c r="I1191" s="89"/>
      <c r="J1191" s="874"/>
      <c r="K1191" s="89"/>
      <c r="L1191" s="89"/>
      <c r="M1191" s="874"/>
      <c r="N1191" s="98"/>
    </row>
    <row r="1192" spans="1:14" s="4" customFormat="1" ht="17.5" customHeight="1">
      <c r="A1192" s="54"/>
      <c r="B1192" s="54"/>
      <c r="D1192" s="89"/>
      <c r="E1192" s="89"/>
      <c r="F1192" s="89"/>
      <c r="G1192" s="874"/>
      <c r="H1192" s="89"/>
      <c r="I1192" s="89"/>
      <c r="J1192" s="874"/>
      <c r="K1192" s="89"/>
      <c r="L1192" s="89"/>
      <c r="M1192" s="874"/>
      <c r="N1192" s="98"/>
    </row>
    <row r="1193" spans="1:14" s="4" customFormat="1" ht="17.5" customHeight="1">
      <c r="A1193" s="54"/>
      <c r="B1193" s="54"/>
      <c r="D1193" s="89"/>
      <c r="E1193" s="89"/>
      <c r="F1193" s="89"/>
      <c r="G1193" s="874"/>
      <c r="H1193" s="89"/>
      <c r="I1193" s="89"/>
      <c r="J1193" s="874"/>
      <c r="K1193" s="89"/>
      <c r="L1193" s="89"/>
      <c r="M1193" s="874"/>
      <c r="N1193" s="98"/>
    </row>
    <row r="1194" spans="1:14" s="4" customFormat="1" ht="17.5" customHeight="1">
      <c r="A1194" s="54"/>
      <c r="B1194" s="54"/>
      <c r="D1194" s="89"/>
      <c r="E1194" s="89"/>
      <c r="F1194" s="89"/>
      <c r="G1194" s="874"/>
      <c r="H1194" s="89"/>
      <c r="I1194" s="89"/>
      <c r="J1194" s="874"/>
      <c r="K1194" s="89"/>
      <c r="L1194" s="89"/>
      <c r="M1194" s="874"/>
      <c r="N1194" s="98"/>
    </row>
    <row r="1195" spans="1:14" s="4" customFormat="1" ht="17.5" customHeight="1">
      <c r="A1195" s="54"/>
      <c r="B1195" s="54"/>
      <c r="D1195" s="89"/>
      <c r="E1195" s="89"/>
      <c r="F1195" s="89"/>
      <c r="G1195" s="874"/>
      <c r="H1195" s="89"/>
      <c r="I1195" s="89"/>
      <c r="J1195" s="874"/>
      <c r="K1195" s="89"/>
      <c r="L1195" s="89"/>
      <c r="M1195" s="874"/>
      <c r="N1195" s="98"/>
    </row>
    <row r="1196" spans="1:14" s="4" customFormat="1" ht="17.5" customHeight="1">
      <c r="A1196" s="54"/>
      <c r="B1196" s="54"/>
      <c r="D1196" s="89"/>
      <c r="E1196" s="89"/>
      <c r="F1196" s="89"/>
      <c r="G1196" s="874"/>
      <c r="H1196" s="89"/>
      <c r="I1196" s="89"/>
      <c r="J1196" s="874"/>
      <c r="K1196" s="89"/>
      <c r="L1196" s="89"/>
      <c r="M1196" s="874"/>
      <c r="N1196" s="98"/>
    </row>
    <row r="1197" spans="1:14" s="4" customFormat="1" ht="17.5" customHeight="1">
      <c r="A1197" s="54"/>
      <c r="B1197" s="54"/>
      <c r="D1197" s="89"/>
      <c r="E1197" s="89"/>
      <c r="F1197" s="89"/>
      <c r="G1197" s="874"/>
      <c r="H1197" s="89"/>
      <c r="I1197" s="89"/>
      <c r="J1197" s="874"/>
      <c r="K1197" s="89"/>
      <c r="L1197" s="89"/>
      <c r="M1197" s="874"/>
      <c r="N1197" s="98"/>
    </row>
    <row r="1198" spans="1:14" s="4" customFormat="1" ht="17.5" customHeight="1">
      <c r="A1198" s="54"/>
      <c r="B1198" s="54"/>
      <c r="D1198" s="89"/>
      <c r="E1198" s="89"/>
      <c r="F1198" s="89"/>
      <c r="G1198" s="874"/>
      <c r="H1198" s="89"/>
      <c r="I1198" s="89"/>
      <c r="J1198" s="874"/>
      <c r="K1198" s="89"/>
      <c r="L1198" s="89"/>
      <c r="M1198" s="874"/>
      <c r="N1198" s="98"/>
    </row>
    <row r="1199" spans="1:14" s="4" customFormat="1" ht="17.5" customHeight="1">
      <c r="A1199" s="54"/>
      <c r="B1199" s="54"/>
      <c r="D1199" s="89"/>
      <c r="E1199" s="89"/>
      <c r="F1199" s="89"/>
      <c r="G1199" s="874"/>
      <c r="H1199" s="89"/>
      <c r="I1199" s="89"/>
      <c r="J1199" s="874"/>
      <c r="K1199" s="89"/>
      <c r="L1199" s="89"/>
      <c r="M1199" s="874"/>
      <c r="N1199" s="98"/>
    </row>
    <row r="1200" spans="1:14" s="4" customFormat="1" ht="17.5" customHeight="1">
      <c r="A1200" s="54"/>
      <c r="B1200" s="54"/>
      <c r="D1200" s="89"/>
      <c r="E1200" s="89"/>
      <c r="F1200" s="89"/>
      <c r="G1200" s="874"/>
      <c r="H1200" s="89"/>
      <c r="I1200" s="89"/>
      <c r="J1200" s="874"/>
      <c r="K1200" s="89"/>
      <c r="L1200" s="89"/>
      <c r="M1200" s="874"/>
      <c r="N1200" s="98"/>
    </row>
    <row r="1201" spans="1:14" s="4" customFormat="1" ht="17.5" customHeight="1">
      <c r="A1201" s="54"/>
      <c r="B1201" s="54"/>
      <c r="D1201" s="89"/>
      <c r="E1201" s="89"/>
      <c r="F1201" s="89"/>
      <c r="G1201" s="874"/>
      <c r="H1201" s="89"/>
      <c r="I1201" s="89"/>
      <c r="J1201" s="874"/>
      <c r="K1201" s="89"/>
      <c r="L1201" s="89"/>
      <c r="M1201" s="874"/>
      <c r="N1201" s="98"/>
    </row>
    <row r="1202" spans="1:14" s="4" customFormat="1" ht="17.5" customHeight="1">
      <c r="A1202" s="54"/>
      <c r="B1202" s="54"/>
      <c r="D1202" s="89"/>
      <c r="E1202" s="89"/>
      <c r="F1202" s="89"/>
      <c r="G1202" s="874"/>
      <c r="H1202" s="89"/>
      <c r="I1202" s="89"/>
      <c r="J1202" s="874"/>
      <c r="K1202" s="89"/>
      <c r="L1202" s="89"/>
      <c r="M1202" s="874"/>
      <c r="N1202" s="98"/>
    </row>
    <row r="1203" spans="1:14" s="4" customFormat="1" ht="17.5" customHeight="1">
      <c r="A1203" s="54"/>
      <c r="B1203" s="54"/>
      <c r="D1203" s="89"/>
      <c r="E1203" s="89"/>
      <c r="F1203" s="89"/>
      <c r="G1203" s="874"/>
      <c r="H1203" s="89"/>
      <c r="I1203" s="89"/>
      <c r="J1203" s="874"/>
      <c r="K1203" s="89"/>
      <c r="L1203" s="89"/>
      <c r="M1203" s="874"/>
      <c r="N1203" s="98"/>
    </row>
    <row r="1204" spans="1:14" s="4" customFormat="1" ht="17.5" customHeight="1">
      <c r="A1204" s="54"/>
      <c r="B1204" s="54"/>
      <c r="D1204" s="89"/>
      <c r="E1204" s="89"/>
      <c r="F1204" s="89"/>
      <c r="G1204" s="874"/>
      <c r="H1204" s="89"/>
      <c r="I1204" s="89"/>
      <c r="J1204" s="874"/>
      <c r="K1204" s="89"/>
      <c r="L1204" s="89"/>
      <c r="M1204" s="874"/>
      <c r="N1204" s="98"/>
    </row>
    <row r="1205" spans="1:14" s="4" customFormat="1" ht="17.5" customHeight="1">
      <c r="A1205" s="54"/>
      <c r="B1205" s="54"/>
      <c r="D1205" s="89"/>
      <c r="E1205" s="89"/>
      <c r="F1205" s="89"/>
      <c r="G1205" s="874"/>
      <c r="H1205" s="89"/>
      <c r="I1205" s="89"/>
      <c r="J1205" s="874"/>
      <c r="K1205" s="89"/>
      <c r="L1205" s="89"/>
      <c r="M1205" s="874"/>
      <c r="N1205" s="98"/>
    </row>
    <row r="1206" spans="1:14" s="4" customFormat="1" ht="17.5" customHeight="1">
      <c r="A1206" s="54"/>
      <c r="B1206" s="54"/>
      <c r="D1206" s="89"/>
      <c r="E1206" s="89"/>
      <c r="F1206" s="89"/>
      <c r="G1206" s="874"/>
      <c r="H1206" s="89"/>
      <c r="I1206" s="89"/>
      <c r="J1206" s="874"/>
      <c r="K1206" s="89"/>
      <c r="L1206" s="89"/>
      <c r="M1206" s="874"/>
      <c r="N1206" s="98"/>
    </row>
    <row r="1207" spans="1:14" s="4" customFormat="1" ht="17.5" customHeight="1">
      <c r="A1207" s="54"/>
      <c r="B1207" s="54"/>
      <c r="D1207" s="89"/>
      <c r="E1207" s="89"/>
      <c r="F1207" s="89"/>
      <c r="G1207" s="874"/>
      <c r="H1207" s="89"/>
      <c r="I1207" s="89"/>
      <c r="J1207" s="874"/>
      <c r="K1207" s="89"/>
      <c r="L1207" s="89"/>
      <c r="M1207" s="874"/>
      <c r="N1207" s="98"/>
    </row>
    <row r="1208" spans="1:14" s="4" customFormat="1" ht="17.5" customHeight="1">
      <c r="A1208" s="54"/>
      <c r="B1208" s="54"/>
      <c r="D1208" s="89"/>
      <c r="E1208" s="89"/>
      <c r="F1208" s="89"/>
      <c r="G1208" s="874"/>
      <c r="H1208" s="89"/>
      <c r="I1208" s="89"/>
      <c r="J1208" s="874"/>
      <c r="K1208" s="89"/>
      <c r="L1208" s="89"/>
      <c r="M1208" s="874"/>
      <c r="N1208" s="98"/>
    </row>
    <row r="1209" spans="1:14" s="4" customFormat="1" ht="17.5" customHeight="1">
      <c r="A1209" s="54"/>
      <c r="B1209" s="54"/>
      <c r="D1209" s="89"/>
      <c r="E1209" s="89"/>
      <c r="F1209" s="89"/>
      <c r="G1209" s="874"/>
      <c r="H1209" s="89"/>
      <c r="I1209" s="89"/>
      <c r="J1209" s="874"/>
      <c r="K1209" s="89"/>
      <c r="L1209" s="89"/>
      <c r="M1209" s="874"/>
      <c r="N1209" s="98"/>
    </row>
    <row r="1210" spans="1:14" s="4" customFormat="1" ht="17.5" customHeight="1">
      <c r="A1210" s="54"/>
      <c r="B1210" s="54"/>
      <c r="D1210" s="89"/>
      <c r="E1210" s="89"/>
      <c r="F1210" s="89"/>
      <c r="G1210" s="874"/>
      <c r="H1210" s="89"/>
      <c r="I1210" s="89"/>
      <c r="J1210" s="874"/>
      <c r="K1210" s="89"/>
      <c r="L1210" s="89"/>
      <c r="M1210" s="874"/>
      <c r="N1210" s="98"/>
    </row>
    <row r="1211" spans="1:14" s="4" customFormat="1" ht="17.5" customHeight="1">
      <c r="A1211" s="54"/>
      <c r="B1211" s="54"/>
      <c r="D1211" s="89"/>
      <c r="E1211" s="89"/>
      <c r="F1211" s="89"/>
      <c r="G1211" s="874"/>
      <c r="H1211" s="89"/>
      <c r="I1211" s="89"/>
      <c r="J1211" s="874"/>
      <c r="K1211" s="89"/>
      <c r="L1211" s="89"/>
      <c r="M1211" s="874"/>
      <c r="N1211" s="98"/>
    </row>
    <row r="1212" spans="1:14" s="4" customFormat="1" ht="17.5" customHeight="1">
      <c r="A1212" s="54"/>
      <c r="B1212" s="54"/>
      <c r="D1212" s="89"/>
      <c r="E1212" s="89"/>
      <c r="F1212" s="89"/>
      <c r="G1212" s="874"/>
      <c r="H1212" s="89"/>
      <c r="I1212" s="89"/>
      <c r="J1212" s="874"/>
      <c r="K1212" s="89"/>
      <c r="L1212" s="89"/>
      <c r="M1212" s="874"/>
      <c r="N1212" s="98"/>
    </row>
    <row r="1213" spans="1:14" s="4" customFormat="1" ht="17.5" customHeight="1">
      <c r="A1213" s="54"/>
      <c r="B1213" s="54"/>
      <c r="D1213" s="89"/>
      <c r="E1213" s="89"/>
      <c r="F1213" s="89"/>
      <c r="G1213" s="874"/>
      <c r="H1213" s="89"/>
      <c r="I1213" s="89"/>
      <c r="J1213" s="874"/>
      <c r="K1213" s="89"/>
      <c r="L1213" s="89"/>
      <c r="M1213" s="874"/>
      <c r="N1213" s="98"/>
    </row>
    <row r="1214" spans="1:14" s="4" customFormat="1" ht="17.5" customHeight="1">
      <c r="A1214" s="54"/>
      <c r="B1214" s="54"/>
      <c r="D1214" s="89"/>
      <c r="E1214" s="89"/>
      <c r="F1214" s="89"/>
      <c r="G1214" s="874"/>
      <c r="H1214" s="89"/>
      <c r="I1214" s="89"/>
      <c r="J1214" s="874"/>
      <c r="K1214" s="89"/>
      <c r="L1214" s="89"/>
      <c r="M1214" s="874"/>
      <c r="N1214" s="98"/>
    </row>
    <row r="1215" spans="1:14" s="4" customFormat="1" ht="17.5" customHeight="1">
      <c r="A1215" s="54"/>
      <c r="B1215" s="54"/>
      <c r="D1215" s="89"/>
      <c r="E1215" s="89"/>
      <c r="F1215" s="89"/>
      <c r="G1215" s="874"/>
      <c r="H1215" s="89"/>
      <c r="I1215" s="89"/>
      <c r="J1215" s="874"/>
      <c r="K1215" s="89"/>
      <c r="L1215" s="89"/>
      <c r="M1215" s="874"/>
      <c r="N1215" s="98"/>
    </row>
    <row r="1216" spans="1:14" s="4" customFormat="1" ht="17.5" customHeight="1">
      <c r="A1216" s="54"/>
      <c r="B1216" s="54"/>
      <c r="D1216" s="89"/>
      <c r="E1216" s="89"/>
      <c r="F1216" s="89"/>
      <c r="G1216" s="874"/>
      <c r="H1216" s="89"/>
      <c r="I1216" s="89"/>
      <c r="J1216" s="874"/>
      <c r="K1216" s="89"/>
      <c r="L1216" s="89"/>
      <c r="M1216" s="874"/>
      <c r="N1216" s="98"/>
    </row>
    <row r="1217" spans="1:14" s="4" customFormat="1" ht="17.5" customHeight="1">
      <c r="A1217" s="54"/>
      <c r="B1217" s="54"/>
      <c r="D1217" s="89"/>
      <c r="E1217" s="89"/>
      <c r="F1217" s="89"/>
      <c r="G1217" s="874"/>
      <c r="H1217" s="89"/>
      <c r="I1217" s="89"/>
      <c r="J1217" s="874"/>
      <c r="K1217" s="89"/>
      <c r="L1217" s="89"/>
      <c r="M1217" s="874"/>
      <c r="N1217" s="98"/>
    </row>
    <row r="1218" spans="1:14" s="4" customFormat="1" ht="17.5" customHeight="1">
      <c r="A1218" s="54"/>
      <c r="B1218" s="54"/>
      <c r="D1218" s="89"/>
      <c r="E1218" s="89"/>
      <c r="F1218" s="89"/>
      <c r="G1218" s="874"/>
      <c r="H1218" s="89"/>
      <c r="I1218" s="89"/>
      <c r="J1218" s="874"/>
      <c r="K1218" s="89"/>
      <c r="L1218" s="89"/>
      <c r="M1218" s="874"/>
      <c r="N1218" s="98"/>
    </row>
    <row r="1219" spans="1:14" s="4" customFormat="1" ht="17.5" customHeight="1">
      <c r="A1219" s="54"/>
      <c r="B1219" s="54"/>
      <c r="D1219" s="89"/>
      <c r="E1219" s="89"/>
      <c r="F1219" s="89"/>
      <c r="G1219" s="874"/>
      <c r="H1219" s="89"/>
      <c r="I1219" s="89"/>
      <c r="J1219" s="874"/>
      <c r="K1219" s="89"/>
      <c r="L1219" s="89"/>
      <c r="M1219" s="874"/>
      <c r="N1219" s="98"/>
    </row>
    <row r="1220" spans="1:14" s="4" customFormat="1" ht="17.5" customHeight="1">
      <c r="A1220" s="54"/>
      <c r="B1220" s="54"/>
      <c r="D1220" s="89"/>
      <c r="E1220" s="89"/>
      <c r="F1220" s="89"/>
      <c r="G1220" s="874"/>
      <c r="H1220" s="89"/>
      <c r="I1220" s="89"/>
      <c r="J1220" s="874"/>
      <c r="K1220" s="89"/>
      <c r="L1220" s="89"/>
      <c r="M1220" s="874"/>
      <c r="N1220" s="98"/>
    </row>
    <row r="1221" spans="1:14" s="4" customFormat="1" ht="17.5" customHeight="1">
      <c r="A1221" s="54"/>
      <c r="B1221" s="54"/>
      <c r="D1221" s="89"/>
      <c r="E1221" s="89"/>
      <c r="F1221" s="89"/>
      <c r="G1221" s="874"/>
      <c r="H1221" s="89"/>
      <c r="I1221" s="89"/>
      <c r="J1221" s="874"/>
      <c r="K1221" s="89"/>
      <c r="L1221" s="89"/>
      <c r="M1221" s="874"/>
      <c r="N1221" s="98"/>
    </row>
    <row r="1222" spans="1:14" s="4" customFormat="1" ht="17.5" customHeight="1">
      <c r="A1222" s="54"/>
      <c r="B1222" s="54"/>
      <c r="D1222" s="89"/>
      <c r="E1222" s="89"/>
      <c r="F1222" s="89"/>
      <c r="G1222" s="874"/>
      <c r="H1222" s="89"/>
      <c r="I1222" s="89"/>
      <c r="J1222" s="874"/>
      <c r="K1222" s="89"/>
      <c r="L1222" s="89"/>
      <c r="M1222" s="874"/>
      <c r="N1222" s="98"/>
    </row>
    <row r="1223" spans="1:14" s="4" customFormat="1" ht="17.5" customHeight="1">
      <c r="A1223" s="54"/>
      <c r="B1223" s="54"/>
      <c r="D1223" s="89"/>
      <c r="E1223" s="89"/>
      <c r="F1223" s="89"/>
      <c r="G1223" s="874"/>
      <c r="H1223" s="89"/>
      <c r="I1223" s="89"/>
      <c r="J1223" s="874"/>
      <c r="K1223" s="89"/>
      <c r="L1223" s="89"/>
      <c r="M1223" s="874"/>
      <c r="N1223" s="98"/>
    </row>
    <row r="1224" spans="1:14" s="4" customFormat="1" ht="17.5" customHeight="1">
      <c r="A1224" s="54"/>
      <c r="B1224" s="54"/>
      <c r="D1224" s="89"/>
      <c r="E1224" s="89"/>
      <c r="F1224" s="89"/>
      <c r="G1224" s="874"/>
      <c r="H1224" s="89"/>
      <c r="I1224" s="89"/>
      <c r="J1224" s="874"/>
      <c r="K1224" s="89"/>
      <c r="L1224" s="89"/>
      <c r="M1224" s="874"/>
      <c r="N1224" s="98"/>
    </row>
    <row r="1225" spans="1:14" s="4" customFormat="1" ht="17.5" customHeight="1">
      <c r="A1225" s="54"/>
      <c r="B1225" s="54"/>
      <c r="D1225" s="89"/>
      <c r="E1225" s="89"/>
      <c r="F1225" s="89"/>
      <c r="G1225" s="874"/>
      <c r="H1225" s="89"/>
      <c r="I1225" s="89"/>
      <c r="J1225" s="874"/>
      <c r="K1225" s="89"/>
      <c r="L1225" s="89"/>
      <c r="M1225" s="874"/>
      <c r="N1225" s="98"/>
    </row>
    <row r="1226" spans="1:14" s="4" customFormat="1" ht="17.5" customHeight="1">
      <c r="A1226" s="54"/>
      <c r="B1226" s="54"/>
      <c r="D1226" s="89"/>
      <c r="E1226" s="89"/>
      <c r="F1226" s="89"/>
      <c r="G1226" s="874"/>
      <c r="H1226" s="89"/>
      <c r="I1226" s="89"/>
      <c r="J1226" s="874"/>
      <c r="K1226" s="89"/>
      <c r="L1226" s="89"/>
      <c r="M1226" s="874"/>
      <c r="N1226" s="98"/>
    </row>
    <row r="1227" spans="1:14" s="4" customFormat="1" ht="17.5" customHeight="1">
      <c r="A1227" s="54"/>
      <c r="B1227" s="54"/>
      <c r="D1227" s="89"/>
      <c r="E1227" s="89"/>
      <c r="F1227" s="89"/>
      <c r="G1227" s="874"/>
      <c r="H1227" s="89"/>
      <c r="I1227" s="89"/>
      <c r="J1227" s="874"/>
      <c r="K1227" s="89"/>
      <c r="L1227" s="89"/>
      <c r="M1227" s="874"/>
      <c r="N1227" s="98"/>
    </row>
    <row r="1228" spans="1:14" s="4" customFormat="1" ht="17.5" customHeight="1">
      <c r="A1228" s="54"/>
      <c r="B1228" s="54"/>
      <c r="D1228" s="89"/>
      <c r="E1228" s="89"/>
      <c r="F1228" s="89"/>
      <c r="G1228" s="874"/>
      <c r="H1228" s="89"/>
      <c r="I1228" s="89"/>
      <c r="J1228" s="874"/>
      <c r="K1228" s="89"/>
      <c r="L1228" s="89"/>
      <c r="M1228" s="874"/>
      <c r="N1228" s="98"/>
    </row>
    <row r="1229" spans="1:14" s="4" customFormat="1" ht="17.5" customHeight="1">
      <c r="A1229" s="54"/>
      <c r="B1229" s="54"/>
      <c r="D1229" s="89"/>
      <c r="E1229" s="89"/>
      <c r="F1229" s="89"/>
      <c r="G1229" s="874"/>
      <c r="H1229" s="89"/>
      <c r="I1229" s="89"/>
      <c r="J1229" s="874"/>
      <c r="K1229" s="89"/>
      <c r="L1229" s="89"/>
      <c r="M1229" s="874"/>
      <c r="N1229" s="98"/>
    </row>
    <row r="1230" spans="1:14" s="4" customFormat="1" ht="17.5" customHeight="1">
      <c r="A1230" s="54"/>
      <c r="B1230" s="54"/>
      <c r="D1230" s="89"/>
      <c r="E1230" s="89"/>
      <c r="F1230" s="89"/>
      <c r="G1230" s="874"/>
      <c r="H1230" s="89"/>
      <c r="I1230" s="89"/>
      <c r="J1230" s="874"/>
      <c r="K1230" s="89"/>
      <c r="L1230" s="89"/>
      <c r="M1230" s="874"/>
      <c r="N1230" s="98"/>
    </row>
    <row r="1231" spans="1:14" s="4" customFormat="1" ht="17.5" customHeight="1">
      <c r="A1231" s="54"/>
      <c r="B1231" s="54"/>
      <c r="D1231" s="89"/>
      <c r="E1231" s="89"/>
      <c r="F1231" s="89"/>
      <c r="G1231" s="874"/>
      <c r="H1231" s="89"/>
      <c r="I1231" s="89"/>
      <c r="J1231" s="874"/>
      <c r="K1231" s="89"/>
      <c r="L1231" s="89"/>
      <c r="M1231" s="874"/>
      <c r="N1231" s="98"/>
    </row>
    <row r="1232" spans="1:14" s="4" customFormat="1" ht="17.5" customHeight="1">
      <c r="A1232" s="54"/>
      <c r="B1232" s="54"/>
      <c r="D1232" s="89"/>
      <c r="E1232" s="89"/>
      <c r="F1232" s="89"/>
      <c r="G1232" s="874"/>
      <c r="H1232" s="89"/>
      <c r="I1232" s="89"/>
      <c r="J1232" s="874"/>
      <c r="K1232" s="89"/>
      <c r="L1232" s="89"/>
      <c r="M1232" s="874"/>
      <c r="N1232" s="98"/>
    </row>
    <row r="1233" spans="1:14" s="4" customFormat="1" ht="17.5" customHeight="1">
      <c r="A1233" s="54"/>
      <c r="B1233" s="54"/>
      <c r="D1233" s="89"/>
      <c r="E1233" s="89"/>
      <c r="F1233" s="89"/>
      <c r="G1233" s="874"/>
      <c r="H1233" s="89"/>
      <c r="I1233" s="89"/>
      <c r="J1233" s="874"/>
      <c r="K1233" s="89"/>
      <c r="L1233" s="89"/>
      <c r="M1233" s="874"/>
      <c r="N1233" s="98"/>
    </row>
    <row r="1234" spans="1:14" s="4" customFormat="1" ht="17.5" customHeight="1">
      <c r="A1234" s="54"/>
      <c r="B1234" s="54"/>
      <c r="D1234" s="89"/>
      <c r="E1234" s="89"/>
      <c r="F1234" s="89"/>
      <c r="G1234" s="874"/>
      <c r="H1234" s="89"/>
      <c r="I1234" s="89"/>
      <c r="J1234" s="874"/>
      <c r="K1234" s="89"/>
      <c r="L1234" s="89"/>
      <c r="M1234" s="874"/>
      <c r="N1234" s="98"/>
    </row>
    <row r="1235" spans="1:14" s="4" customFormat="1" ht="17.5" customHeight="1">
      <c r="A1235" s="54"/>
      <c r="B1235" s="54"/>
      <c r="D1235" s="89"/>
      <c r="E1235" s="89"/>
      <c r="F1235" s="89"/>
      <c r="G1235" s="874"/>
      <c r="H1235" s="89"/>
      <c r="I1235" s="89"/>
      <c r="J1235" s="874"/>
      <c r="K1235" s="89"/>
      <c r="L1235" s="89"/>
      <c r="M1235" s="874"/>
      <c r="N1235" s="98"/>
    </row>
    <row r="1236" spans="1:14" s="4" customFormat="1" ht="17.5" customHeight="1">
      <c r="A1236" s="54"/>
      <c r="B1236" s="54"/>
      <c r="D1236" s="89"/>
      <c r="E1236" s="89"/>
      <c r="F1236" s="89"/>
      <c r="G1236" s="874"/>
      <c r="H1236" s="89"/>
      <c r="I1236" s="89"/>
      <c r="J1236" s="874"/>
      <c r="K1236" s="89"/>
      <c r="L1236" s="89"/>
      <c r="M1236" s="874"/>
      <c r="N1236" s="98"/>
    </row>
    <row r="1237" spans="1:14" s="4" customFormat="1" ht="17.5" customHeight="1">
      <c r="A1237" s="54"/>
      <c r="B1237" s="54"/>
      <c r="D1237" s="89"/>
      <c r="E1237" s="89"/>
      <c r="F1237" s="89"/>
      <c r="G1237" s="874"/>
      <c r="H1237" s="89"/>
      <c r="I1237" s="89"/>
      <c r="J1237" s="874"/>
      <c r="K1237" s="89"/>
      <c r="L1237" s="89"/>
      <c r="M1237" s="874"/>
      <c r="N1237" s="98"/>
    </row>
    <row r="1238" spans="1:14" s="4" customFormat="1" ht="17.5" customHeight="1">
      <c r="A1238" s="54"/>
      <c r="B1238" s="54"/>
      <c r="D1238" s="89"/>
      <c r="E1238" s="89"/>
      <c r="F1238" s="89"/>
      <c r="G1238" s="874"/>
      <c r="H1238" s="89"/>
      <c r="I1238" s="89"/>
      <c r="J1238" s="874"/>
      <c r="K1238" s="89"/>
      <c r="L1238" s="89"/>
      <c r="M1238" s="874"/>
      <c r="N1238" s="98"/>
    </row>
    <row r="1239" spans="1:14" s="4" customFormat="1" ht="17.5" customHeight="1">
      <c r="A1239" s="54"/>
      <c r="B1239" s="54"/>
      <c r="D1239" s="89"/>
      <c r="E1239" s="89"/>
      <c r="F1239" s="89"/>
      <c r="G1239" s="874"/>
      <c r="H1239" s="89"/>
      <c r="I1239" s="89"/>
      <c r="J1239" s="874"/>
      <c r="K1239" s="89"/>
      <c r="L1239" s="89"/>
      <c r="M1239" s="874"/>
      <c r="N1239" s="98"/>
    </row>
    <row r="1240" spans="1:14" s="4" customFormat="1" ht="17.5" customHeight="1">
      <c r="A1240" s="54"/>
      <c r="B1240" s="54"/>
      <c r="D1240" s="89"/>
      <c r="E1240" s="89"/>
      <c r="F1240" s="89"/>
      <c r="G1240" s="874"/>
      <c r="H1240" s="89"/>
      <c r="I1240" s="89"/>
      <c r="J1240" s="874"/>
      <c r="K1240" s="89"/>
      <c r="L1240" s="89"/>
      <c r="M1240" s="874"/>
      <c r="N1240" s="98"/>
    </row>
    <row r="1241" spans="1:14" s="4" customFormat="1" ht="17.5" customHeight="1">
      <c r="A1241" s="54"/>
      <c r="B1241" s="54"/>
      <c r="D1241" s="89"/>
      <c r="E1241" s="89"/>
      <c r="F1241" s="89"/>
      <c r="G1241" s="874"/>
      <c r="H1241" s="89"/>
      <c r="I1241" s="89"/>
      <c r="J1241" s="874"/>
      <c r="K1241" s="89"/>
      <c r="L1241" s="89"/>
      <c r="M1241" s="874"/>
      <c r="N1241" s="98"/>
    </row>
    <row r="1242" spans="1:14" s="4" customFormat="1" ht="17.5" customHeight="1">
      <c r="A1242" s="54"/>
      <c r="B1242" s="54"/>
      <c r="D1242" s="89"/>
      <c r="E1242" s="89"/>
      <c r="F1242" s="89"/>
      <c r="G1242" s="874"/>
      <c r="H1242" s="89"/>
      <c r="I1242" s="89"/>
      <c r="J1242" s="874"/>
      <c r="K1242" s="89"/>
      <c r="L1242" s="89"/>
      <c r="M1242" s="874"/>
      <c r="N1242" s="98"/>
    </row>
    <row r="1243" spans="1:14" s="4" customFormat="1" ht="17.5" customHeight="1">
      <c r="A1243" s="54"/>
      <c r="B1243" s="54"/>
      <c r="D1243" s="89"/>
      <c r="E1243" s="89"/>
      <c r="F1243" s="89"/>
      <c r="G1243" s="874"/>
      <c r="H1243" s="89"/>
      <c r="I1243" s="89"/>
      <c r="J1243" s="874"/>
      <c r="K1243" s="89"/>
      <c r="L1243" s="89"/>
      <c r="M1243" s="874"/>
      <c r="N1243" s="98"/>
    </row>
    <row r="1244" spans="1:14" s="4" customFormat="1" ht="17.5" customHeight="1">
      <c r="A1244" s="54"/>
      <c r="B1244" s="54"/>
      <c r="D1244" s="89"/>
      <c r="E1244" s="89"/>
      <c r="F1244" s="89"/>
      <c r="G1244" s="874"/>
      <c r="H1244" s="89"/>
      <c r="I1244" s="89"/>
      <c r="J1244" s="874"/>
      <c r="K1244" s="89"/>
      <c r="L1244" s="89"/>
      <c r="M1244" s="874"/>
      <c r="N1244" s="98"/>
    </row>
    <row r="1245" spans="1:14" s="4" customFormat="1" ht="17.5" customHeight="1">
      <c r="A1245" s="54"/>
      <c r="B1245" s="54"/>
      <c r="D1245" s="89"/>
      <c r="E1245" s="89"/>
      <c r="F1245" s="89"/>
      <c r="G1245" s="874"/>
      <c r="H1245" s="89"/>
      <c r="I1245" s="89"/>
      <c r="J1245" s="874"/>
      <c r="K1245" s="89"/>
      <c r="L1245" s="89"/>
      <c r="M1245" s="874"/>
      <c r="N1245" s="98"/>
    </row>
    <row r="1246" spans="1:14" s="4" customFormat="1" ht="17.5" customHeight="1">
      <c r="A1246" s="54"/>
      <c r="B1246" s="54"/>
      <c r="D1246" s="89"/>
      <c r="E1246" s="89"/>
      <c r="F1246" s="89"/>
      <c r="G1246" s="874"/>
      <c r="H1246" s="89"/>
      <c r="I1246" s="89"/>
      <c r="J1246" s="874"/>
      <c r="K1246" s="89"/>
      <c r="L1246" s="89"/>
      <c r="M1246" s="874"/>
      <c r="N1246" s="98"/>
    </row>
    <row r="1247" spans="1:14" s="4" customFormat="1" ht="17.5" customHeight="1">
      <c r="A1247" s="54"/>
      <c r="B1247" s="54"/>
      <c r="D1247" s="89"/>
      <c r="E1247" s="89"/>
      <c r="F1247" s="89"/>
      <c r="G1247" s="874"/>
      <c r="H1247" s="89"/>
      <c r="I1247" s="89"/>
      <c r="J1247" s="874"/>
      <c r="K1247" s="89"/>
      <c r="L1247" s="89"/>
      <c r="M1247" s="874"/>
      <c r="N1247" s="98"/>
    </row>
    <row r="1248" spans="1:14" s="4" customFormat="1" ht="17.5" customHeight="1">
      <c r="A1248" s="54"/>
      <c r="B1248" s="54"/>
      <c r="D1248" s="89"/>
      <c r="E1248" s="89"/>
      <c r="F1248" s="89"/>
      <c r="G1248" s="874"/>
      <c r="H1248" s="89"/>
      <c r="I1248" s="89"/>
      <c r="J1248" s="874"/>
      <c r="K1248" s="89"/>
      <c r="L1248" s="89"/>
      <c r="M1248" s="874"/>
      <c r="N1248" s="98"/>
    </row>
    <row r="1249" spans="1:14" s="4" customFormat="1" ht="17.5" customHeight="1">
      <c r="A1249" s="54"/>
      <c r="B1249" s="54"/>
      <c r="D1249" s="89"/>
      <c r="E1249" s="89"/>
      <c r="F1249" s="89"/>
      <c r="G1249" s="874"/>
      <c r="H1249" s="89"/>
      <c r="I1249" s="89"/>
      <c r="J1249" s="874"/>
      <c r="K1249" s="89"/>
      <c r="L1249" s="89"/>
      <c r="M1249" s="874"/>
      <c r="N1249" s="98"/>
    </row>
    <row r="1250" spans="1:14" s="4" customFormat="1" ht="17.5" customHeight="1">
      <c r="A1250" s="54"/>
      <c r="B1250" s="54"/>
      <c r="D1250" s="89"/>
      <c r="E1250" s="89"/>
      <c r="F1250" s="89"/>
      <c r="G1250" s="874"/>
      <c r="H1250" s="89"/>
      <c r="I1250" s="89"/>
      <c r="J1250" s="874"/>
      <c r="K1250" s="89"/>
      <c r="L1250" s="89"/>
      <c r="M1250" s="874"/>
      <c r="N1250" s="98"/>
    </row>
    <row r="1251" spans="1:14" s="4" customFormat="1" ht="17.5" customHeight="1">
      <c r="A1251" s="54"/>
      <c r="B1251" s="54"/>
      <c r="D1251" s="89"/>
      <c r="E1251" s="89"/>
      <c r="F1251" s="89"/>
      <c r="G1251" s="874"/>
      <c r="H1251" s="89"/>
      <c r="I1251" s="89"/>
      <c r="J1251" s="874"/>
      <c r="K1251" s="89"/>
      <c r="L1251" s="89"/>
      <c r="M1251" s="874"/>
      <c r="N1251" s="98"/>
    </row>
    <row r="1252" spans="1:14" s="4" customFormat="1" ht="17.5" customHeight="1">
      <c r="A1252" s="54"/>
      <c r="B1252" s="54"/>
      <c r="D1252" s="89"/>
      <c r="E1252" s="89"/>
      <c r="F1252" s="89"/>
      <c r="G1252" s="874"/>
      <c r="H1252" s="89"/>
      <c r="I1252" s="89"/>
      <c r="J1252" s="874"/>
      <c r="K1252" s="89"/>
      <c r="L1252" s="89"/>
      <c r="M1252" s="874"/>
      <c r="N1252" s="98"/>
    </row>
    <row r="1253" spans="1:14" s="4" customFormat="1" ht="17.5" customHeight="1">
      <c r="A1253" s="54"/>
      <c r="B1253" s="54"/>
      <c r="D1253" s="89"/>
      <c r="E1253" s="89"/>
      <c r="F1253" s="89"/>
      <c r="G1253" s="874"/>
      <c r="H1253" s="89"/>
      <c r="I1253" s="89"/>
      <c r="J1253" s="874"/>
      <c r="K1253" s="89"/>
      <c r="L1253" s="89"/>
      <c r="M1253" s="874"/>
      <c r="N1253" s="98"/>
    </row>
    <row r="1254" spans="1:14" s="4" customFormat="1" ht="17.5" customHeight="1">
      <c r="A1254" s="54"/>
      <c r="B1254" s="54"/>
      <c r="D1254" s="89"/>
      <c r="E1254" s="89"/>
      <c r="F1254" s="89"/>
      <c r="G1254" s="874"/>
      <c r="H1254" s="89"/>
      <c r="I1254" s="89"/>
      <c r="J1254" s="874"/>
      <c r="K1254" s="89"/>
      <c r="L1254" s="89"/>
      <c r="M1254" s="874"/>
      <c r="N1254" s="98"/>
    </row>
    <row r="1255" spans="1:14" s="4" customFormat="1" ht="17.5" customHeight="1">
      <c r="A1255" s="54"/>
      <c r="B1255" s="54"/>
      <c r="D1255" s="89"/>
      <c r="E1255" s="89"/>
      <c r="F1255" s="89"/>
      <c r="G1255" s="874"/>
      <c r="H1255" s="89"/>
      <c r="I1255" s="89"/>
      <c r="J1255" s="874"/>
      <c r="K1255" s="89"/>
      <c r="L1255" s="89"/>
      <c r="M1255" s="874"/>
      <c r="N1255" s="98"/>
    </row>
    <row r="1256" spans="1:14" s="4" customFormat="1" ht="17.5" customHeight="1">
      <c r="A1256" s="54"/>
      <c r="B1256" s="54"/>
      <c r="D1256" s="89"/>
      <c r="E1256" s="89"/>
      <c r="F1256" s="89"/>
      <c r="G1256" s="874"/>
      <c r="H1256" s="89"/>
      <c r="I1256" s="89"/>
      <c r="J1256" s="874"/>
      <c r="K1256" s="89"/>
      <c r="L1256" s="89"/>
      <c r="M1256" s="874"/>
      <c r="N1256" s="98"/>
    </row>
    <row r="1257" spans="1:14" s="4" customFormat="1" ht="17.5" customHeight="1">
      <c r="A1257" s="54"/>
      <c r="B1257" s="54"/>
      <c r="D1257" s="89"/>
      <c r="E1257" s="89"/>
      <c r="F1257" s="89"/>
      <c r="G1257" s="874"/>
      <c r="H1257" s="89"/>
      <c r="I1257" s="89"/>
      <c r="J1257" s="874"/>
      <c r="K1257" s="89"/>
      <c r="L1257" s="89"/>
      <c r="M1257" s="874"/>
      <c r="N1257" s="98"/>
    </row>
    <row r="1258" spans="1:14" s="4" customFormat="1" ht="17.5" customHeight="1">
      <c r="A1258" s="54"/>
      <c r="B1258" s="54"/>
      <c r="D1258" s="89"/>
      <c r="E1258" s="89"/>
      <c r="F1258" s="89"/>
      <c r="G1258" s="874"/>
      <c r="H1258" s="89"/>
      <c r="I1258" s="89"/>
      <c r="J1258" s="874"/>
      <c r="K1258" s="89"/>
      <c r="L1258" s="89"/>
      <c r="M1258" s="874"/>
      <c r="N1258" s="98"/>
    </row>
    <row r="1259" spans="1:14" s="4" customFormat="1" ht="17.5" customHeight="1">
      <c r="A1259" s="54"/>
      <c r="B1259" s="54"/>
      <c r="D1259" s="89"/>
      <c r="E1259" s="89"/>
      <c r="F1259" s="89"/>
      <c r="G1259" s="874"/>
      <c r="H1259" s="89"/>
      <c r="I1259" s="89"/>
      <c r="J1259" s="874"/>
      <c r="K1259" s="89"/>
      <c r="L1259" s="89"/>
      <c r="M1259" s="874"/>
      <c r="N1259" s="98"/>
    </row>
    <row r="1260" spans="1:14" s="4" customFormat="1" ht="17.5" customHeight="1">
      <c r="A1260" s="54"/>
      <c r="B1260" s="54"/>
      <c r="D1260" s="89"/>
      <c r="E1260" s="89"/>
      <c r="F1260" s="89"/>
      <c r="G1260" s="874"/>
      <c r="H1260" s="89"/>
      <c r="I1260" s="89"/>
      <c r="J1260" s="874"/>
      <c r="K1260" s="89"/>
      <c r="L1260" s="89"/>
      <c r="M1260" s="874"/>
      <c r="N1260" s="98"/>
    </row>
    <row r="1261" spans="1:14" s="4" customFormat="1" ht="17.5" customHeight="1">
      <c r="A1261" s="54"/>
      <c r="B1261" s="54"/>
      <c r="D1261" s="89"/>
      <c r="E1261" s="89"/>
      <c r="F1261" s="89"/>
      <c r="G1261" s="874"/>
      <c r="H1261" s="89"/>
      <c r="I1261" s="89"/>
      <c r="J1261" s="874"/>
      <c r="K1261" s="89"/>
      <c r="L1261" s="89"/>
      <c r="M1261" s="874"/>
      <c r="N1261" s="98"/>
    </row>
    <row r="1262" spans="1:14" s="4" customFormat="1" ht="17.5" customHeight="1">
      <c r="A1262" s="54"/>
      <c r="B1262" s="54"/>
      <c r="D1262" s="89"/>
      <c r="E1262" s="89"/>
      <c r="F1262" s="89"/>
      <c r="G1262" s="874"/>
      <c r="H1262" s="89"/>
      <c r="I1262" s="89"/>
      <c r="J1262" s="874"/>
      <c r="K1262" s="89"/>
      <c r="L1262" s="89"/>
      <c r="M1262" s="874"/>
      <c r="N1262" s="98"/>
    </row>
    <row r="1263" spans="1:14" s="4" customFormat="1" ht="17.5" customHeight="1">
      <c r="A1263" s="54"/>
      <c r="B1263" s="54"/>
      <c r="D1263" s="89"/>
      <c r="E1263" s="89"/>
      <c r="F1263" s="89"/>
      <c r="G1263" s="874"/>
      <c r="H1263" s="89"/>
      <c r="I1263" s="89"/>
      <c r="J1263" s="874"/>
      <c r="K1263" s="89"/>
      <c r="L1263" s="89"/>
      <c r="M1263" s="874"/>
      <c r="N1263" s="98"/>
    </row>
    <row r="1264" spans="1:14" s="4" customFormat="1" ht="17.5" customHeight="1">
      <c r="A1264" s="54"/>
      <c r="B1264" s="54"/>
      <c r="D1264" s="89"/>
      <c r="E1264" s="89"/>
      <c r="F1264" s="89"/>
      <c r="G1264" s="874"/>
      <c r="H1264" s="89"/>
      <c r="I1264" s="89"/>
      <c r="J1264" s="874"/>
      <c r="K1264" s="89"/>
      <c r="L1264" s="89"/>
      <c r="M1264" s="874"/>
      <c r="N1264" s="98"/>
    </row>
    <row r="1265" spans="1:14" s="4" customFormat="1" ht="17.5" customHeight="1">
      <c r="A1265" s="54"/>
      <c r="B1265" s="54"/>
      <c r="D1265" s="89"/>
      <c r="E1265" s="89"/>
      <c r="F1265" s="89"/>
      <c r="G1265" s="874"/>
      <c r="H1265" s="89"/>
      <c r="I1265" s="89"/>
      <c r="J1265" s="874"/>
      <c r="K1265" s="89"/>
      <c r="L1265" s="89"/>
      <c r="M1265" s="874"/>
      <c r="N1265" s="98"/>
    </row>
    <row r="1266" spans="1:14" s="4" customFormat="1" ht="17.5" customHeight="1">
      <c r="A1266" s="54"/>
      <c r="B1266" s="54"/>
      <c r="D1266" s="89"/>
      <c r="E1266" s="89"/>
      <c r="F1266" s="89"/>
      <c r="G1266" s="874"/>
      <c r="H1266" s="89"/>
      <c r="I1266" s="89"/>
      <c r="J1266" s="874"/>
      <c r="K1266" s="89"/>
      <c r="L1266" s="89"/>
      <c r="M1266" s="874"/>
      <c r="N1266" s="98"/>
    </row>
    <row r="1267" spans="1:14" s="4" customFormat="1" ht="17.5" customHeight="1">
      <c r="A1267" s="54"/>
      <c r="B1267" s="54"/>
      <c r="D1267" s="89"/>
      <c r="E1267" s="89"/>
      <c r="F1267" s="89"/>
      <c r="G1267" s="874"/>
      <c r="H1267" s="89"/>
      <c r="I1267" s="89"/>
      <c r="J1267" s="874"/>
      <c r="K1267" s="89"/>
      <c r="L1267" s="89"/>
      <c r="M1267" s="874"/>
      <c r="N1267" s="98"/>
    </row>
    <row r="1268" spans="1:14" s="4" customFormat="1" ht="17.5" customHeight="1">
      <c r="A1268" s="54"/>
      <c r="B1268" s="54"/>
      <c r="D1268" s="89"/>
      <c r="E1268" s="89"/>
      <c r="F1268" s="89"/>
      <c r="G1268" s="874"/>
      <c r="H1268" s="89"/>
      <c r="I1268" s="89"/>
      <c r="J1268" s="874"/>
      <c r="K1268" s="89"/>
      <c r="L1268" s="89"/>
      <c r="M1268" s="874"/>
      <c r="N1268" s="98"/>
    </row>
    <row r="1269" spans="1:14" s="4" customFormat="1" ht="17.5" customHeight="1">
      <c r="A1269" s="54"/>
      <c r="B1269" s="54"/>
      <c r="D1269" s="89"/>
      <c r="E1269" s="89"/>
      <c r="F1269" s="89"/>
      <c r="G1269" s="874"/>
      <c r="H1269" s="89"/>
      <c r="I1269" s="89"/>
      <c r="J1269" s="874"/>
      <c r="K1269" s="89"/>
      <c r="L1269" s="89"/>
      <c r="M1269" s="874"/>
      <c r="N1269" s="98"/>
    </row>
    <row r="1270" spans="1:14" s="4" customFormat="1" ht="17.5" customHeight="1">
      <c r="A1270" s="54"/>
      <c r="B1270" s="54"/>
      <c r="D1270" s="89"/>
      <c r="E1270" s="89"/>
      <c r="F1270" s="89"/>
      <c r="G1270" s="874"/>
      <c r="H1270" s="89"/>
      <c r="I1270" s="89"/>
      <c r="J1270" s="874"/>
      <c r="K1270" s="89"/>
      <c r="L1270" s="89"/>
      <c r="M1270" s="874"/>
      <c r="N1270" s="98"/>
    </row>
    <row r="1271" spans="1:14" s="4" customFormat="1" ht="17.5" customHeight="1">
      <c r="A1271" s="54"/>
      <c r="B1271" s="54"/>
      <c r="D1271" s="89"/>
      <c r="E1271" s="89"/>
      <c r="F1271" s="89"/>
      <c r="G1271" s="874"/>
      <c r="H1271" s="89"/>
      <c r="I1271" s="89"/>
      <c r="J1271" s="874"/>
      <c r="K1271" s="89"/>
      <c r="L1271" s="89"/>
      <c r="M1271" s="874"/>
      <c r="N1271" s="98"/>
    </row>
    <row r="1272" spans="1:14" s="4" customFormat="1" ht="17.5" customHeight="1">
      <c r="A1272" s="54"/>
      <c r="B1272" s="54"/>
      <c r="D1272" s="89"/>
      <c r="E1272" s="89"/>
      <c r="F1272" s="89"/>
      <c r="G1272" s="874"/>
      <c r="H1272" s="89"/>
      <c r="I1272" s="89"/>
      <c r="J1272" s="874"/>
      <c r="K1272" s="89"/>
      <c r="L1272" s="89"/>
      <c r="M1272" s="874"/>
      <c r="N1272" s="98"/>
    </row>
    <row r="1273" spans="1:14" s="4" customFormat="1" ht="17.5" customHeight="1">
      <c r="A1273" s="54"/>
      <c r="B1273" s="54"/>
      <c r="D1273" s="89"/>
      <c r="E1273" s="89"/>
      <c r="F1273" s="89"/>
      <c r="G1273" s="874"/>
      <c r="H1273" s="89"/>
      <c r="I1273" s="89"/>
      <c r="J1273" s="874"/>
      <c r="K1273" s="89"/>
      <c r="L1273" s="89"/>
      <c r="M1273" s="874"/>
      <c r="N1273" s="98"/>
    </row>
    <row r="1274" spans="1:14" s="4" customFormat="1" ht="17.5" customHeight="1">
      <c r="A1274" s="54"/>
      <c r="B1274" s="54"/>
      <c r="D1274" s="89"/>
      <c r="E1274" s="89"/>
      <c r="F1274" s="89"/>
      <c r="G1274" s="874"/>
      <c r="H1274" s="89"/>
      <c r="I1274" s="89"/>
      <c r="J1274" s="874"/>
      <c r="K1274" s="89"/>
      <c r="L1274" s="89"/>
      <c r="M1274" s="874"/>
      <c r="N1274" s="98"/>
    </row>
    <row r="1275" spans="1:14" s="4" customFormat="1" ht="17.5" customHeight="1">
      <c r="A1275" s="54"/>
      <c r="B1275" s="54"/>
      <c r="D1275" s="89"/>
      <c r="E1275" s="89"/>
      <c r="F1275" s="89"/>
      <c r="G1275" s="874"/>
      <c r="H1275" s="89"/>
      <c r="I1275" s="89"/>
      <c r="J1275" s="874"/>
      <c r="K1275" s="89"/>
      <c r="L1275" s="89"/>
      <c r="M1275" s="874"/>
      <c r="N1275" s="98"/>
    </row>
    <row r="1276" spans="1:14" s="4" customFormat="1" ht="17.5" customHeight="1">
      <c r="A1276" s="54"/>
      <c r="B1276" s="54"/>
      <c r="D1276" s="89"/>
      <c r="E1276" s="89"/>
      <c r="F1276" s="89"/>
      <c r="G1276" s="874"/>
      <c r="H1276" s="89"/>
      <c r="I1276" s="89"/>
      <c r="J1276" s="874"/>
      <c r="K1276" s="89"/>
      <c r="L1276" s="89"/>
      <c r="M1276" s="874"/>
      <c r="N1276" s="98"/>
    </row>
    <row r="1277" spans="1:14" s="4" customFormat="1" ht="17.5" customHeight="1">
      <c r="A1277" s="54"/>
      <c r="B1277" s="54"/>
      <c r="D1277" s="89"/>
      <c r="E1277" s="89"/>
      <c r="F1277" s="89"/>
      <c r="G1277" s="874"/>
      <c r="H1277" s="89"/>
      <c r="I1277" s="89"/>
      <c r="J1277" s="874"/>
      <c r="K1277" s="89"/>
      <c r="L1277" s="89"/>
      <c r="M1277" s="874"/>
      <c r="N1277" s="98"/>
    </row>
    <row r="1278" spans="1:14" s="4" customFormat="1" ht="17.5" customHeight="1">
      <c r="A1278" s="54"/>
      <c r="B1278" s="54"/>
      <c r="D1278" s="89"/>
      <c r="E1278" s="89"/>
      <c r="F1278" s="89"/>
      <c r="G1278" s="874"/>
      <c r="H1278" s="89"/>
      <c r="I1278" s="89"/>
      <c r="J1278" s="874"/>
      <c r="K1278" s="89"/>
      <c r="L1278" s="89"/>
      <c r="M1278" s="874"/>
      <c r="N1278" s="98"/>
    </row>
    <row r="1279" spans="1:14" s="4" customFormat="1" ht="17.5" customHeight="1">
      <c r="A1279" s="54"/>
      <c r="B1279" s="54"/>
      <c r="D1279" s="89"/>
      <c r="E1279" s="89"/>
      <c r="F1279" s="89"/>
      <c r="G1279" s="874"/>
      <c r="H1279" s="89"/>
      <c r="I1279" s="89"/>
      <c r="J1279" s="874"/>
      <c r="K1279" s="89"/>
      <c r="L1279" s="89"/>
      <c r="M1279" s="874"/>
      <c r="N1279" s="98"/>
    </row>
    <row r="1280" spans="1:14" s="4" customFormat="1" ht="17.5" customHeight="1">
      <c r="A1280" s="54"/>
      <c r="B1280" s="54"/>
      <c r="D1280" s="89"/>
      <c r="E1280" s="89"/>
      <c r="F1280" s="89"/>
      <c r="G1280" s="874"/>
      <c r="H1280" s="89"/>
      <c r="I1280" s="89"/>
      <c r="J1280" s="874"/>
      <c r="K1280" s="89"/>
      <c r="L1280" s="89"/>
      <c r="M1280" s="874"/>
      <c r="N1280" s="98"/>
    </row>
    <row r="1281" spans="1:14" s="4" customFormat="1" ht="17.5" customHeight="1">
      <c r="A1281" s="54"/>
      <c r="B1281" s="54"/>
      <c r="D1281" s="89"/>
      <c r="E1281" s="89"/>
      <c r="F1281" s="89"/>
      <c r="G1281" s="874"/>
      <c r="H1281" s="89"/>
      <c r="I1281" s="89"/>
      <c r="J1281" s="874"/>
      <c r="K1281" s="89"/>
      <c r="L1281" s="89"/>
      <c r="M1281" s="874"/>
      <c r="N1281" s="98"/>
    </row>
    <row r="1282" spans="1:14" s="4" customFormat="1" ht="17.5" customHeight="1">
      <c r="A1282" s="54"/>
      <c r="B1282" s="54"/>
      <c r="D1282" s="89"/>
      <c r="E1282" s="89"/>
      <c r="F1282" s="89"/>
      <c r="G1282" s="874"/>
      <c r="H1282" s="89"/>
      <c r="I1282" s="89"/>
      <c r="J1282" s="874"/>
      <c r="K1282" s="89"/>
      <c r="L1282" s="89"/>
      <c r="M1282" s="874"/>
      <c r="N1282" s="98"/>
    </row>
    <row r="1283" spans="1:14" s="4" customFormat="1" ht="17.5" customHeight="1">
      <c r="A1283" s="54"/>
      <c r="B1283" s="54"/>
      <c r="D1283" s="89"/>
      <c r="E1283" s="89"/>
      <c r="F1283" s="89"/>
      <c r="G1283" s="874"/>
      <c r="H1283" s="89"/>
      <c r="I1283" s="89"/>
      <c r="J1283" s="874"/>
      <c r="K1283" s="89"/>
      <c r="L1283" s="89"/>
      <c r="M1283" s="874"/>
      <c r="N1283" s="98"/>
    </row>
    <row r="1284" spans="1:14" s="4" customFormat="1" ht="17.5" customHeight="1">
      <c r="A1284" s="54"/>
      <c r="B1284" s="54"/>
      <c r="D1284" s="89"/>
      <c r="E1284" s="89"/>
      <c r="F1284" s="89"/>
      <c r="G1284" s="874"/>
      <c r="H1284" s="89"/>
      <c r="I1284" s="89"/>
      <c r="J1284" s="874"/>
      <c r="K1284" s="89"/>
      <c r="L1284" s="89"/>
      <c r="M1284" s="874"/>
      <c r="N1284" s="98"/>
    </row>
    <row r="1285" spans="1:14" s="4" customFormat="1" ht="17.5" customHeight="1">
      <c r="A1285" s="54"/>
      <c r="B1285" s="54"/>
      <c r="D1285" s="89"/>
      <c r="E1285" s="89"/>
      <c r="F1285" s="89"/>
      <c r="G1285" s="874"/>
      <c r="H1285" s="89"/>
      <c r="I1285" s="89"/>
      <c r="J1285" s="874"/>
      <c r="K1285" s="89"/>
      <c r="L1285" s="89"/>
      <c r="M1285" s="874"/>
      <c r="N1285" s="98"/>
    </row>
    <row r="1286" spans="1:14" s="4" customFormat="1" ht="17.5" customHeight="1">
      <c r="A1286" s="54"/>
      <c r="B1286" s="54"/>
      <c r="D1286" s="89"/>
      <c r="E1286" s="89"/>
      <c r="F1286" s="89"/>
      <c r="G1286" s="874"/>
      <c r="H1286" s="89"/>
      <c r="I1286" s="89"/>
      <c r="J1286" s="874"/>
      <c r="K1286" s="89"/>
      <c r="L1286" s="89"/>
      <c r="M1286" s="874"/>
      <c r="N1286" s="98"/>
    </row>
    <row r="1287" spans="1:14" s="4" customFormat="1" ht="17.5" customHeight="1">
      <c r="A1287" s="54"/>
      <c r="B1287" s="54"/>
      <c r="D1287" s="89"/>
      <c r="E1287" s="89"/>
      <c r="F1287" s="89"/>
      <c r="G1287" s="874"/>
      <c r="H1287" s="89"/>
      <c r="I1287" s="89"/>
      <c r="J1287" s="874"/>
      <c r="K1287" s="89"/>
      <c r="L1287" s="89"/>
      <c r="M1287" s="874"/>
      <c r="N1287" s="98"/>
    </row>
    <row r="1288" spans="1:14" s="4" customFormat="1" ht="17.5" customHeight="1">
      <c r="A1288" s="54"/>
      <c r="B1288" s="54"/>
      <c r="D1288" s="89"/>
      <c r="E1288" s="89"/>
      <c r="F1288" s="89"/>
      <c r="G1288" s="874"/>
      <c r="H1288" s="89"/>
      <c r="I1288" s="89"/>
      <c r="J1288" s="874"/>
      <c r="K1288" s="89"/>
      <c r="L1288" s="89"/>
      <c r="M1288" s="874"/>
      <c r="N1288" s="98"/>
    </row>
    <row r="1289" spans="1:14" s="4" customFormat="1" ht="17.5" customHeight="1">
      <c r="A1289" s="54"/>
      <c r="B1289" s="54"/>
      <c r="D1289" s="89"/>
      <c r="E1289" s="89"/>
      <c r="F1289" s="89"/>
      <c r="G1289" s="874"/>
      <c r="H1289" s="89"/>
      <c r="I1289" s="89"/>
      <c r="J1289" s="874"/>
      <c r="K1289" s="89"/>
      <c r="L1289" s="89"/>
      <c r="M1289" s="874"/>
      <c r="N1289" s="98"/>
    </row>
    <row r="1290" spans="1:14" s="4" customFormat="1" ht="17.5" customHeight="1">
      <c r="A1290" s="54"/>
      <c r="B1290" s="54"/>
      <c r="D1290" s="89"/>
      <c r="E1290" s="89"/>
      <c r="F1290" s="89"/>
      <c r="G1290" s="874"/>
      <c r="H1290" s="89"/>
      <c r="I1290" s="89"/>
      <c r="J1290" s="874"/>
      <c r="K1290" s="89"/>
      <c r="L1290" s="89"/>
      <c r="M1290" s="874"/>
      <c r="N1290" s="98"/>
    </row>
    <row r="1291" spans="1:14" s="4" customFormat="1" ht="17.5" customHeight="1">
      <c r="A1291" s="54"/>
      <c r="B1291" s="54"/>
      <c r="D1291" s="89"/>
      <c r="E1291" s="89"/>
      <c r="F1291" s="89"/>
      <c r="G1291" s="874"/>
      <c r="H1291" s="89"/>
      <c r="I1291" s="89"/>
      <c r="J1291" s="874"/>
      <c r="K1291" s="89"/>
      <c r="L1291" s="89"/>
      <c r="M1291" s="874"/>
      <c r="N1291" s="98"/>
    </row>
    <row r="1292" spans="1:14" s="4" customFormat="1" ht="17.5" customHeight="1">
      <c r="A1292" s="54"/>
      <c r="B1292" s="54"/>
      <c r="D1292" s="89"/>
      <c r="E1292" s="89"/>
      <c r="F1292" s="89"/>
      <c r="G1292" s="874"/>
      <c r="H1292" s="89"/>
      <c r="I1292" s="89"/>
      <c r="J1292" s="874"/>
      <c r="K1292" s="89"/>
      <c r="L1292" s="89"/>
      <c r="M1292" s="874"/>
      <c r="N1292" s="98"/>
    </row>
    <row r="1293" spans="1:14" s="4" customFormat="1" ht="17.5" customHeight="1">
      <c r="A1293" s="54"/>
      <c r="B1293" s="54"/>
      <c r="D1293" s="89"/>
      <c r="E1293" s="89"/>
      <c r="F1293" s="89"/>
      <c r="G1293" s="874"/>
      <c r="H1293" s="89"/>
      <c r="I1293" s="89"/>
      <c r="J1293" s="874"/>
      <c r="K1293" s="89"/>
      <c r="L1293" s="89"/>
      <c r="M1293" s="874"/>
      <c r="N1293" s="98"/>
    </row>
    <row r="1294" spans="1:14" s="4" customFormat="1" ht="17.5" customHeight="1">
      <c r="A1294" s="54"/>
      <c r="B1294" s="54"/>
      <c r="D1294" s="89"/>
      <c r="E1294" s="89"/>
      <c r="F1294" s="89"/>
      <c r="G1294" s="874"/>
      <c r="H1294" s="89"/>
      <c r="I1294" s="89"/>
      <c r="J1294" s="874"/>
      <c r="K1294" s="89"/>
      <c r="L1294" s="89"/>
      <c r="M1294" s="874"/>
      <c r="N1294" s="98"/>
    </row>
    <row r="1295" spans="1:14" s="4" customFormat="1" ht="17.5" customHeight="1">
      <c r="A1295" s="54"/>
      <c r="B1295" s="54"/>
      <c r="D1295" s="89"/>
      <c r="E1295" s="89"/>
      <c r="F1295" s="89"/>
      <c r="G1295" s="874"/>
      <c r="H1295" s="89"/>
      <c r="I1295" s="89"/>
      <c r="J1295" s="874"/>
      <c r="K1295" s="89"/>
      <c r="L1295" s="89"/>
      <c r="M1295" s="874"/>
      <c r="N1295" s="98"/>
    </row>
    <row r="1296" spans="1:14" s="4" customFormat="1" ht="17.5" customHeight="1">
      <c r="A1296" s="54"/>
      <c r="B1296" s="54"/>
      <c r="D1296" s="89"/>
      <c r="E1296" s="89"/>
      <c r="F1296" s="89"/>
      <c r="G1296" s="874"/>
      <c r="H1296" s="89"/>
      <c r="I1296" s="89"/>
      <c r="J1296" s="874"/>
      <c r="K1296" s="89"/>
      <c r="L1296" s="89"/>
      <c r="M1296" s="874"/>
      <c r="N1296" s="98"/>
    </row>
    <row r="1297" spans="1:14" s="4" customFormat="1" ht="17.5" customHeight="1">
      <c r="A1297" s="54"/>
      <c r="B1297" s="54"/>
      <c r="D1297" s="89"/>
      <c r="E1297" s="89"/>
      <c r="F1297" s="89"/>
      <c r="G1297" s="874"/>
      <c r="H1297" s="89"/>
      <c r="I1297" s="89"/>
      <c r="J1297" s="874"/>
      <c r="K1297" s="89"/>
      <c r="L1297" s="89"/>
      <c r="M1297" s="874"/>
      <c r="N1297" s="98"/>
    </row>
    <row r="1298" spans="1:14" s="4" customFormat="1" ht="17.5" customHeight="1">
      <c r="A1298" s="54"/>
      <c r="B1298" s="54"/>
      <c r="D1298" s="89"/>
      <c r="E1298" s="89"/>
      <c r="F1298" s="89"/>
      <c r="G1298" s="874"/>
      <c r="H1298" s="89"/>
      <c r="I1298" s="89"/>
      <c r="J1298" s="874"/>
      <c r="K1298" s="89"/>
      <c r="L1298" s="89"/>
      <c r="M1298" s="874"/>
      <c r="N1298" s="98"/>
    </row>
    <row r="1299" spans="1:14" s="4" customFormat="1" ht="17.5" customHeight="1">
      <c r="A1299" s="54"/>
      <c r="B1299" s="54"/>
      <c r="D1299" s="89"/>
      <c r="E1299" s="89"/>
      <c r="F1299" s="89"/>
      <c r="G1299" s="874"/>
      <c r="H1299" s="89"/>
      <c r="I1299" s="89"/>
      <c r="J1299" s="874"/>
      <c r="K1299" s="89"/>
      <c r="L1299" s="89"/>
      <c r="M1299" s="874"/>
      <c r="N1299" s="98"/>
    </row>
    <row r="1300" spans="1:14" s="4" customFormat="1" ht="17.5" customHeight="1">
      <c r="A1300" s="54"/>
      <c r="B1300" s="54"/>
      <c r="D1300" s="89"/>
      <c r="E1300" s="89"/>
      <c r="F1300" s="89"/>
      <c r="G1300" s="874"/>
      <c r="H1300" s="89"/>
      <c r="I1300" s="89"/>
      <c r="J1300" s="874"/>
      <c r="K1300" s="89"/>
      <c r="L1300" s="89"/>
      <c r="M1300" s="874"/>
      <c r="N1300" s="98"/>
    </row>
    <row r="1301" spans="1:14" s="4" customFormat="1" ht="17.5" customHeight="1">
      <c r="A1301" s="54"/>
      <c r="B1301" s="54"/>
      <c r="D1301" s="89"/>
      <c r="E1301" s="89"/>
      <c r="F1301" s="89"/>
      <c r="G1301" s="874"/>
      <c r="H1301" s="89"/>
      <c r="I1301" s="89"/>
      <c r="J1301" s="874"/>
      <c r="K1301" s="89"/>
      <c r="L1301" s="89"/>
      <c r="M1301" s="874"/>
      <c r="N1301" s="98"/>
    </row>
    <row r="1302" spans="1:14" s="4" customFormat="1" ht="17.5" customHeight="1">
      <c r="A1302" s="54"/>
      <c r="B1302" s="54"/>
      <c r="D1302" s="89"/>
      <c r="E1302" s="89"/>
      <c r="F1302" s="89"/>
      <c r="G1302" s="874"/>
      <c r="H1302" s="89"/>
      <c r="I1302" s="89"/>
      <c r="J1302" s="874"/>
      <c r="K1302" s="89"/>
      <c r="L1302" s="89"/>
      <c r="M1302" s="874"/>
      <c r="N1302" s="98"/>
    </row>
    <row r="1303" spans="1:14" s="4" customFormat="1" ht="17.5" customHeight="1">
      <c r="A1303" s="54"/>
      <c r="B1303" s="54"/>
      <c r="D1303" s="89"/>
      <c r="E1303" s="89"/>
      <c r="F1303" s="89"/>
      <c r="G1303" s="874"/>
      <c r="H1303" s="89"/>
      <c r="I1303" s="89"/>
      <c r="J1303" s="874"/>
      <c r="K1303" s="89"/>
      <c r="L1303" s="89"/>
      <c r="M1303" s="874"/>
      <c r="N1303" s="98"/>
    </row>
    <row r="1304" spans="1:14" s="4" customFormat="1" ht="17.5" customHeight="1">
      <c r="A1304" s="54"/>
      <c r="B1304" s="54"/>
      <c r="D1304" s="89"/>
      <c r="E1304" s="89"/>
      <c r="F1304" s="89"/>
      <c r="G1304" s="874"/>
      <c r="H1304" s="89"/>
      <c r="I1304" s="89"/>
      <c r="J1304" s="874"/>
      <c r="K1304" s="89"/>
      <c r="L1304" s="89"/>
      <c r="M1304" s="874"/>
      <c r="N1304" s="98"/>
    </row>
    <row r="1305" spans="1:14" s="4" customFormat="1" ht="17.5" customHeight="1">
      <c r="A1305" s="54"/>
      <c r="B1305" s="54"/>
      <c r="D1305" s="89"/>
      <c r="E1305" s="89"/>
      <c r="F1305" s="89"/>
      <c r="G1305" s="874"/>
      <c r="H1305" s="89"/>
      <c r="I1305" s="89"/>
      <c r="J1305" s="874"/>
      <c r="K1305" s="89"/>
      <c r="L1305" s="89"/>
      <c r="M1305" s="874"/>
      <c r="N1305" s="98"/>
    </row>
    <row r="1306" spans="1:14" s="4" customFormat="1" ht="17.5" customHeight="1">
      <c r="A1306" s="54"/>
      <c r="B1306" s="54"/>
      <c r="D1306" s="89"/>
      <c r="E1306" s="89"/>
      <c r="F1306" s="89"/>
      <c r="G1306" s="874"/>
      <c r="H1306" s="89"/>
      <c r="I1306" s="89"/>
      <c r="J1306" s="874"/>
      <c r="K1306" s="89"/>
      <c r="L1306" s="89"/>
      <c r="M1306" s="874"/>
      <c r="N1306" s="98"/>
    </row>
    <row r="1307" spans="1:14" s="4" customFormat="1" ht="17.5" customHeight="1">
      <c r="A1307" s="54"/>
      <c r="B1307" s="54"/>
      <c r="D1307" s="89"/>
      <c r="E1307" s="89"/>
      <c r="F1307" s="89"/>
      <c r="G1307" s="874"/>
      <c r="H1307" s="89"/>
      <c r="I1307" s="89"/>
      <c r="J1307" s="874"/>
      <c r="K1307" s="89"/>
      <c r="L1307" s="89"/>
      <c r="M1307" s="874"/>
      <c r="N1307" s="98"/>
    </row>
    <row r="1308" spans="1:14" s="4" customFormat="1" ht="17.5" customHeight="1">
      <c r="A1308" s="54"/>
      <c r="B1308" s="54"/>
      <c r="D1308" s="89"/>
      <c r="E1308" s="89"/>
      <c r="F1308" s="89"/>
      <c r="G1308" s="874"/>
      <c r="H1308" s="89"/>
      <c r="I1308" s="89"/>
      <c r="J1308" s="874"/>
      <c r="K1308" s="89"/>
      <c r="L1308" s="89"/>
      <c r="M1308" s="874"/>
      <c r="N1308" s="98"/>
    </row>
    <row r="1309" spans="1:14" s="4" customFormat="1" ht="17.5" customHeight="1">
      <c r="A1309" s="54"/>
      <c r="B1309" s="54"/>
      <c r="D1309" s="89"/>
      <c r="E1309" s="89"/>
      <c r="F1309" s="89"/>
      <c r="G1309" s="874"/>
      <c r="H1309" s="89"/>
      <c r="I1309" s="89"/>
      <c r="J1309" s="874"/>
      <c r="K1309" s="89"/>
      <c r="L1309" s="89"/>
      <c r="M1309" s="874"/>
      <c r="N1309" s="98"/>
    </row>
    <row r="1310" spans="1:14" s="4" customFormat="1" ht="17.5" customHeight="1">
      <c r="A1310" s="54"/>
      <c r="B1310" s="54"/>
      <c r="D1310" s="89"/>
      <c r="E1310" s="89"/>
      <c r="F1310" s="89"/>
      <c r="G1310" s="874"/>
      <c r="H1310" s="89"/>
      <c r="I1310" s="89"/>
      <c r="J1310" s="874"/>
      <c r="K1310" s="89"/>
      <c r="L1310" s="89"/>
      <c r="M1310" s="874"/>
      <c r="N1310" s="98"/>
    </row>
    <row r="1311" spans="1:14" s="4" customFormat="1" ht="17.5" customHeight="1">
      <c r="A1311" s="54"/>
      <c r="B1311" s="54"/>
      <c r="D1311" s="89"/>
      <c r="E1311" s="89"/>
      <c r="F1311" s="89"/>
      <c r="G1311" s="874"/>
      <c r="H1311" s="89"/>
      <c r="I1311" s="89"/>
      <c r="J1311" s="874"/>
      <c r="K1311" s="89"/>
      <c r="L1311" s="89"/>
      <c r="M1311" s="874"/>
      <c r="N1311" s="98"/>
    </row>
    <row r="1312" spans="1:14" s="4" customFormat="1" ht="17.5" customHeight="1">
      <c r="A1312" s="54"/>
      <c r="B1312" s="54"/>
      <c r="D1312" s="89"/>
      <c r="E1312" s="89"/>
      <c r="F1312" s="89"/>
      <c r="G1312" s="874"/>
      <c r="H1312" s="89"/>
      <c r="I1312" s="89"/>
      <c r="J1312" s="874"/>
      <c r="K1312" s="89"/>
      <c r="L1312" s="89"/>
      <c r="M1312" s="874"/>
      <c r="N1312" s="98"/>
    </row>
    <row r="1313" spans="1:14" s="4" customFormat="1" ht="17.5" customHeight="1">
      <c r="A1313" s="54"/>
      <c r="B1313" s="54"/>
      <c r="D1313" s="89"/>
      <c r="E1313" s="89"/>
      <c r="F1313" s="89"/>
      <c r="G1313" s="874"/>
      <c r="H1313" s="89"/>
      <c r="I1313" s="89"/>
      <c r="J1313" s="874"/>
      <c r="K1313" s="89"/>
      <c r="L1313" s="89"/>
      <c r="M1313" s="874"/>
      <c r="N1313" s="98"/>
    </row>
    <row r="1314" spans="1:14" s="4" customFormat="1" ht="17.5" customHeight="1">
      <c r="A1314" s="54"/>
      <c r="B1314" s="54"/>
      <c r="D1314" s="89"/>
      <c r="E1314" s="89"/>
      <c r="F1314" s="89"/>
      <c r="G1314" s="874"/>
      <c r="H1314" s="89"/>
      <c r="I1314" s="89"/>
      <c r="J1314" s="874"/>
      <c r="K1314" s="89"/>
      <c r="L1314" s="89"/>
      <c r="M1314" s="874"/>
      <c r="N1314" s="98"/>
    </row>
    <row r="1315" spans="1:14" s="4" customFormat="1" ht="17.5" customHeight="1">
      <c r="A1315" s="54"/>
      <c r="B1315" s="54"/>
      <c r="D1315" s="89"/>
      <c r="E1315" s="89"/>
      <c r="F1315" s="89"/>
      <c r="G1315" s="874"/>
      <c r="H1315" s="89"/>
      <c r="I1315" s="89"/>
      <c r="J1315" s="874"/>
      <c r="K1315" s="89"/>
      <c r="L1315" s="89"/>
      <c r="M1315" s="874"/>
      <c r="N1315" s="98"/>
    </row>
    <row r="1316" spans="1:14" s="4" customFormat="1" ht="17.5" customHeight="1">
      <c r="A1316" s="54"/>
      <c r="B1316" s="54"/>
      <c r="D1316" s="89"/>
      <c r="E1316" s="89"/>
      <c r="F1316" s="89"/>
      <c r="G1316" s="874"/>
      <c r="H1316" s="89"/>
      <c r="I1316" s="89"/>
      <c r="J1316" s="874"/>
      <c r="K1316" s="89"/>
      <c r="L1316" s="89"/>
      <c r="M1316" s="874"/>
      <c r="N1316" s="98"/>
    </row>
    <row r="1317" spans="1:14" s="4" customFormat="1" ht="17.5" customHeight="1">
      <c r="A1317" s="54"/>
      <c r="B1317" s="54"/>
      <c r="D1317" s="89"/>
      <c r="E1317" s="89"/>
      <c r="F1317" s="89"/>
      <c r="G1317" s="874"/>
      <c r="H1317" s="89"/>
      <c r="I1317" s="89"/>
      <c r="J1317" s="874"/>
      <c r="K1317" s="89"/>
      <c r="L1317" s="89"/>
      <c r="M1317" s="874"/>
      <c r="N1317" s="98"/>
    </row>
    <row r="1318" spans="1:14" s="4" customFormat="1" ht="17.5" customHeight="1">
      <c r="A1318" s="54"/>
      <c r="B1318" s="54"/>
      <c r="D1318" s="89"/>
      <c r="E1318" s="89"/>
      <c r="F1318" s="89"/>
      <c r="G1318" s="874"/>
      <c r="H1318" s="89"/>
      <c r="I1318" s="89"/>
      <c r="J1318" s="874"/>
      <c r="K1318" s="89"/>
      <c r="L1318" s="89"/>
      <c r="M1318" s="874"/>
      <c r="N1318" s="98"/>
    </row>
    <row r="1319" spans="1:14" s="4" customFormat="1" ht="17.5" customHeight="1">
      <c r="A1319" s="54"/>
      <c r="B1319" s="54"/>
      <c r="D1319" s="89"/>
      <c r="E1319" s="89"/>
      <c r="F1319" s="89"/>
      <c r="G1319" s="874"/>
      <c r="H1319" s="89"/>
      <c r="I1319" s="89"/>
      <c r="J1319" s="874"/>
      <c r="K1319" s="89"/>
      <c r="L1319" s="89"/>
      <c r="M1319" s="874"/>
      <c r="N1319" s="98"/>
    </row>
    <row r="1320" spans="1:14" s="4" customFormat="1" ht="17.5" customHeight="1">
      <c r="A1320" s="54"/>
      <c r="B1320" s="54"/>
      <c r="D1320" s="89"/>
      <c r="E1320" s="89"/>
      <c r="F1320" s="89"/>
      <c r="G1320" s="874"/>
      <c r="H1320" s="89"/>
      <c r="I1320" s="89"/>
      <c r="J1320" s="874"/>
      <c r="K1320" s="89"/>
      <c r="L1320" s="89"/>
      <c r="M1320" s="874"/>
      <c r="N1320" s="98"/>
    </row>
    <row r="1321" spans="1:14" s="4" customFormat="1" ht="17.5" customHeight="1">
      <c r="A1321" s="54"/>
      <c r="B1321" s="54"/>
      <c r="D1321" s="89"/>
      <c r="E1321" s="89"/>
      <c r="F1321" s="89"/>
      <c r="G1321" s="874"/>
      <c r="H1321" s="89"/>
      <c r="I1321" s="89"/>
      <c r="J1321" s="874"/>
      <c r="K1321" s="89"/>
      <c r="L1321" s="89"/>
      <c r="M1321" s="874"/>
      <c r="N1321" s="98"/>
    </row>
    <row r="1322" spans="1:14" s="4" customFormat="1" ht="17.5" customHeight="1">
      <c r="A1322" s="54"/>
      <c r="B1322" s="54"/>
      <c r="D1322" s="89"/>
      <c r="E1322" s="89"/>
      <c r="F1322" s="89"/>
      <c r="G1322" s="874"/>
      <c r="H1322" s="89"/>
      <c r="I1322" s="89"/>
      <c r="J1322" s="874"/>
      <c r="K1322" s="89"/>
      <c r="L1322" s="89"/>
      <c r="M1322" s="874"/>
      <c r="N1322" s="98"/>
    </row>
    <row r="1323" spans="1:14" s="4" customFormat="1" ht="17.5" customHeight="1">
      <c r="A1323" s="54"/>
      <c r="B1323" s="54"/>
      <c r="D1323" s="89"/>
      <c r="E1323" s="89"/>
      <c r="F1323" s="89"/>
      <c r="G1323" s="874"/>
      <c r="H1323" s="89"/>
      <c r="I1323" s="89"/>
      <c r="J1323" s="874"/>
      <c r="K1323" s="89"/>
      <c r="L1323" s="89"/>
      <c r="M1323" s="874"/>
      <c r="N1323" s="98"/>
    </row>
    <row r="1324" spans="1:14" s="4" customFormat="1" ht="17.5" customHeight="1">
      <c r="A1324" s="54"/>
      <c r="B1324" s="54"/>
      <c r="D1324" s="89"/>
      <c r="E1324" s="89"/>
      <c r="F1324" s="89"/>
      <c r="G1324" s="874"/>
      <c r="H1324" s="89"/>
      <c r="I1324" s="89"/>
      <c r="J1324" s="874"/>
      <c r="K1324" s="89"/>
      <c r="L1324" s="89"/>
      <c r="M1324" s="874"/>
      <c r="N1324" s="98"/>
    </row>
    <row r="1325" spans="1:14" s="4" customFormat="1" ht="17.5" customHeight="1">
      <c r="A1325" s="54"/>
      <c r="B1325" s="54"/>
      <c r="D1325" s="89"/>
      <c r="E1325" s="89"/>
      <c r="F1325" s="89"/>
      <c r="G1325" s="874"/>
      <c r="H1325" s="89"/>
      <c r="I1325" s="89"/>
      <c r="J1325" s="874"/>
      <c r="K1325" s="89"/>
      <c r="L1325" s="89"/>
      <c r="M1325" s="874"/>
      <c r="N1325" s="98"/>
    </row>
    <row r="1326" spans="1:14" s="4" customFormat="1" ht="17.5" customHeight="1">
      <c r="A1326" s="54"/>
      <c r="B1326" s="54"/>
      <c r="D1326" s="89"/>
      <c r="E1326" s="89"/>
      <c r="F1326" s="89"/>
      <c r="G1326" s="874"/>
      <c r="H1326" s="89"/>
      <c r="I1326" s="89"/>
      <c r="J1326" s="874"/>
      <c r="K1326" s="89"/>
      <c r="L1326" s="89"/>
      <c r="M1326" s="874"/>
      <c r="N1326" s="98"/>
    </row>
    <row r="1327" spans="1:14" s="4" customFormat="1" ht="17.5" customHeight="1">
      <c r="A1327" s="54"/>
      <c r="B1327" s="54"/>
      <c r="D1327" s="89"/>
      <c r="E1327" s="89"/>
      <c r="F1327" s="89"/>
      <c r="G1327" s="874"/>
      <c r="H1327" s="89"/>
      <c r="I1327" s="89"/>
      <c r="J1327" s="874"/>
      <c r="K1327" s="89"/>
      <c r="L1327" s="89"/>
      <c r="M1327" s="874"/>
      <c r="N1327" s="98"/>
    </row>
    <row r="1328" spans="1:14" s="4" customFormat="1" ht="17.5" customHeight="1">
      <c r="A1328" s="54"/>
      <c r="B1328" s="54"/>
      <c r="D1328" s="89"/>
      <c r="E1328" s="89"/>
      <c r="F1328" s="89"/>
      <c r="G1328" s="874"/>
      <c r="H1328" s="89"/>
      <c r="I1328" s="89"/>
      <c r="J1328" s="874"/>
      <c r="K1328" s="89"/>
      <c r="L1328" s="89"/>
      <c r="M1328" s="874"/>
      <c r="N1328" s="98"/>
    </row>
    <row r="1329" spans="1:14" s="4" customFormat="1" ht="17.5" customHeight="1">
      <c r="A1329" s="54"/>
      <c r="B1329" s="54"/>
      <c r="D1329" s="89"/>
      <c r="E1329" s="89"/>
      <c r="F1329" s="89"/>
      <c r="G1329" s="874"/>
      <c r="H1329" s="89"/>
      <c r="I1329" s="89"/>
      <c r="J1329" s="874"/>
      <c r="K1329" s="89"/>
      <c r="L1329" s="89"/>
      <c r="M1329" s="874"/>
      <c r="N1329" s="98"/>
    </row>
    <row r="1330" spans="1:14" s="4" customFormat="1" ht="17.5" customHeight="1">
      <c r="A1330" s="54"/>
      <c r="B1330" s="54"/>
      <c r="D1330" s="89"/>
      <c r="E1330" s="89"/>
      <c r="F1330" s="89"/>
      <c r="G1330" s="874"/>
      <c r="H1330" s="89"/>
      <c r="I1330" s="89"/>
      <c r="J1330" s="874"/>
      <c r="K1330" s="89"/>
      <c r="L1330" s="89"/>
      <c r="M1330" s="874"/>
      <c r="N1330" s="98"/>
    </row>
    <row r="1331" spans="1:14" s="4" customFormat="1" ht="17.5" customHeight="1">
      <c r="A1331" s="54"/>
      <c r="B1331" s="54"/>
      <c r="D1331" s="89"/>
      <c r="E1331" s="89"/>
      <c r="F1331" s="89"/>
      <c r="G1331" s="874"/>
      <c r="H1331" s="89"/>
      <c r="I1331" s="89"/>
      <c r="J1331" s="874"/>
      <c r="K1331" s="89"/>
      <c r="L1331" s="89"/>
      <c r="M1331" s="874"/>
      <c r="N1331" s="98"/>
    </row>
    <row r="1332" spans="1:14" s="4" customFormat="1" ht="17.5" customHeight="1">
      <c r="A1332" s="54"/>
      <c r="B1332" s="54"/>
      <c r="D1332" s="89"/>
      <c r="E1332" s="89"/>
      <c r="F1332" s="89"/>
      <c r="G1332" s="874"/>
      <c r="H1332" s="89"/>
      <c r="I1332" s="89"/>
      <c r="J1332" s="874"/>
      <c r="K1332" s="89"/>
      <c r="L1332" s="89"/>
      <c r="M1332" s="874"/>
      <c r="N1332" s="98"/>
    </row>
    <row r="1333" spans="1:14" s="4" customFormat="1" ht="17.5" customHeight="1">
      <c r="A1333" s="54"/>
      <c r="B1333" s="54"/>
      <c r="D1333" s="89"/>
      <c r="E1333" s="89"/>
      <c r="F1333" s="89"/>
      <c r="G1333" s="874"/>
      <c r="H1333" s="89"/>
      <c r="I1333" s="89"/>
      <c r="J1333" s="874"/>
      <c r="K1333" s="89"/>
      <c r="L1333" s="89"/>
      <c r="M1333" s="874"/>
      <c r="N1333" s="98"/>
    </row>
    <row r="1334" spans="1:14" s="4" customFormat="1" ht="17.5" customHeight="1">
      <c r="A1334" s="54"/>
      <c r="B1334" s="54"/>
      <c r="D1334" s="89"/>
      <c r="E1334" s="89"/>
      <c r="F1334" s="89"/>
      <c r="G1334" s="874"/>
      <c r="H1334" s="89"/>
      <c r="I1334" s="89"/>
      <c r="J1334" s="874"/>
      <c r="K1334" s="89"/>
      <c r="L1334" s="89"/>
      <c r="M1334" s="874"/>
      <c r="N1334" s="98"/>
    </row>
    <row r="1335" spans="1:14" s="4" customFormat="1" ht="17.5" customHeight="1">
      <c r="A1335" s="54"/>
      <c r="B1335" s="54"/>
      <c r="D1335" s="89"/>
      <c r="E1335" s="89"/>
      <c r="F1335" s="89"/>
      <c r="G1335" s="874"/>
      <c r="H1335" s="89"/>
      <c r="I1335" s="89"/>
      <c r="J1335" s="874"/>
      <c r="K1335" s="89"/>
      <c r="L1335" s="89"/>
      <c r="M1335" s="874"/>
      <c r="N1335" s="98"/>
    </row>
    <row r="1336" spans="1:14" s="4" customFormat="1" ht="17.5" customHeight="1">
      <c r="A1336" s="54"/>
      <c r="B1336" s="54"/>
      <c r="D1336" s="89"/>
      <c r="E1336" s="89"/>
      <c r="F1336" s="89"/>
      <c r="G1336" s="874"/>
      <c r="H1336" s="89"/>
      <c r="I1336" s="89"/>
      <c r="J1336" s="874"/>
      <c r="K1336" s="89"/>
      <c r="L1336" s="89"/>
      <c r="M1336" s="874"/>
      <c r="N1336" s="98"/>
    </row>
    <row r="1337" spans="1:14" s="4" customFormat="1" ht="17.5" customHeight="1">
      <c r="A1337" s="54"/>
      <c r="B1337" s="54"/>
      <c r="D1337" s="89"/>
      <c r="E1337" s="89"/>
      <c r="F1337" s="89"/>
      <c r="G1337" s="874"/>
      <c r="H1337" s="89"/>
      <c r="I1337" s="89"/>
      <c r="J1337" s="874"/>
      <c r="K1337" s="89"/>
      <c r="L1337" s="89"/>
      <c r="M1337" s="874"/>
      <c r="N1337" s="98"/>
    </row>
    <row r="1338" spans="1:14" s="4" customFormat="1" ht="17.5" customHeight="1">
      <c r="A1338" s="54"/>
      <c r="B1338" s="54"/>
      <c r="D1338" s="89"/>
      <c r="E1338" s="89"/>
      <c r="F1338" s="89"/>
      <c r="G1338" s="874"/>
      <c r="H1338" s="89"/>
      <c r="I1338" s="89"/>
      <c r="J1338" s="874"/>
      <c r="K1338" s="89"/>
      <c r="L1338" s="89"/>
      <c r="M1338" s="874"/>
      <c r="N1338" s="98"/>
    </row>
    <row r="1339" spans="1:14" s="4" customFormat="1" ht="17.5" customHeight="1">
      <c r="A1339" s="54"/>
      <c r="B1339" s="54"/>
      <c r="D1339" s="89"/>
      <c r="E1339" s="89"/>
      <c r="F1339" s="89"/>
      <c r="G1339" s="874"/>
      <c r="H1339" s="89"/>
      <c r="I1339" s="89"/>
      <c r="J1339" s="874"/>
      <c r="K1339" s="89"/>
      <c r="L1339" s="89"/>
      <c r="M1339" s="874"/>
      <c r="N1339" s="98"/>
    </row>
    <row r="1340" spans="1:14" s="4" customFormat="1" ht="17.5" customHeight="1">
      <c r="A1340" s="54"/>
      <c r="B1340" s="54"/>
      <c r="D1340" s="89"/>
      <c r="E1340" s="89"/>
      <c r="F1340" s="89"/>
      <c r="G1340" s="874"/>
      <c r="H1340" s="89"/>
      <c r="I1340" s="89"/>
      <c r="J1340" s="874"/>
      <c r="K1340" s="89"/>
      <c r="L1340" s="89"/>
      <c r="M1340" s="874"/>
      <c r="N1340" s="98"/>
    </row>
    <row r="1341" spans="1:14" s="4" customFormat="1" ht="17.5" customHeight="1">
      <c r="A1341" s="54"/>
      <c r="B1341" s="54"/>
      <c r="D1341" s="89"/>
      <c r="E1341" s="89"/>
      <c r="F1341" s="89"/>
      <c r="G1341" s="874"/>
      <c r="H1341" s="89"/>
      <c r="I1341" s="89"/>
      <c r="J1341" s="874"/>
      <c r="K1341" s="89"/>
      <c r="L1341" s="89"/>
      <c r="M1341" s="874"/>
      <c r="N1341" s="98"/>
    </row>
    <row r="1342" spans="1:14" s="4" customFormat="1" ht="17.5" customHeight="1">
      <c r="A1342" s="54"/>
      <c r="B1342" s="54"/>
      <c r="D1342" s="89"/>
      <c r="E1342" s="89"/>
      <c r="F1342" s="89"/>
      <c r="G1342" s="874"/>
      <c r="H1342" s="89"/>
      <c r="I1342" s="89"/>
      <c r="J1342" s="874"/>
      <c r="K1342" s="89"/>
      <c r="L1342" s="89"/>
      <c r="M1342" s="874"/>
      <c r="N1342" s="98"/>
    </row>
    <row r="1343" spans="1:14" s="4" customFormat="1" ht="17.5" customHeight="1">
      <c r="A1343" s="54"/>
      <c r="B1343" s="54"/>
      <c r="D1343" s="89"/>
      <c r="E1343" s="89"/>
      <c r="F1343" s="89"/>
      <c r="G1343" s="874"/>
      <c r="H1343" s="89"/>
      <c r="I1343" s="89"/>
      <c r="J1343" s="874"/>
      <c r="K1343" s="89"/>
      <c r="L1343" s="89"/>
      <c r="M1343" s="874"/>
      <c r="N1343" s="98"/>
    </row>
    <row r="1344" spans="1:14" s="4" customFormat="1" ht="17.5" customHeight="1">
      <c r="A1344" s="54"/>
      <c r="B1344" s="54"/>
      <c r="D1344" s="89"/>
      <c r="E1344" s="89"/>
      <c r="F1344" s="89"/>
      <c r="G1344" s="874"/>
      <c r="H1344" s="89"/>
      <c r="I1344" s="89"/>
      <c r="J1344" s="874"/>
      <c r="K1344" s="89"/>
      <c r="L1344" s="89"/>
      <c r="M1344" s="874"/>
      <c r="N1344" s="98"/>
    </row>
    <row r="1345" spans="1:14" s="4" customFormat="1" ht="17.5" customHeight="1">
      <c r="A1345" s="54"/>
      <c r="B1345" s="54"/>
      <c r="D1345" s="89"/>
      <c r="E1345" s="89"/>
      <c r="F1345" s="89"/>
      <c r="G1345" s="874"/>
      <c r="H1345" s="89"/>
      <c r="I1345" s="89"/>
      <c r="J1345" s="874"/>
      <c r="K1345" s="89"/>
      <c r="L1345" s="89"/>
      <c r="M1345" s="874"/>
      <c r="N1345" s="98"/>
    </row>
    <row r="1346" spans="1:14" s="4" customFormat="1" ht="17.5" customHeight="1">
      <c r="A1346" s="54"/>
      <c r="B1346" s="54"/>
      <c r="D1346" s="89"/>
      <c r="E1346" s="89"/>
      <c r="F1346" s="89"/>
      <c r="G1346" s="874"/>
      <c r="H1346" s="89"/>
      <c r="I1346" s="89"/>
      <c r="J1346" s="874"/>
      <c r="K1346" s="89"/>
      <c r="L1346" s="89"/>
      <c r="M1346" s="874"/>
      <c r="N1346" s="98"/>
    </row>
    <row r="1347" spans="1:14" s="4" customFormat="1" ht="17.5" customHeight="1">
      <c r="A1347" s="54"/>
      <c r="B1347" s="54"/>
      <c r="D1347" s="89"/>
      <c r="E1347" s="89"/>
      <c r="F1347" s="89"/>
      <c r="G1347" s="874"/>
      <c r="H1347" s="89"/>
      <c r="I1347" s="89"/>
      <c r="J1347" s="874"/>
      <c r="K1347" s="89"/>
      <c r="L1347" s="89"/>
      <c r="M1347" s="874"/>
      <c r="N1347" s="98"/>
    </row>
    <row r="1348" spans="1:14" s="4" customFormat="1" ht="17.5" customHeight="1">
      <c r="A1348" s="54"/>
      <c r="B1348" s="54"/>
      <c r="D1348" s="89"/>
      <c r="E1348" s="89"/>
      <c r="F1348" s="89"/>
      <c r="G1348" s="874"/>
      <c r="H1348" s="89"/>
      <c r="I1348" s="89"/>
      <c r="J1348" s="874"/>
      <c r="K1348" s="89"/>
      <c r="L1348" s="89"/>
      <c r="M1348" s="874"/>
      <c r="N1348" s="98"/>
    </row>
    <row r="1349" spans="1:14" s="4" customFormat="1" ht="17.5" customHeight="1">
      <c r="A1349" s="54"/>
      <c r="B1349" s="54"/>
      <c r="D1349" s="89"/>
      <c r="E1349" s="89"/>
      <c r="F1349" s="89"/>
      <c r="G1349" s="874"/>
      <c r="H1349" s="89"/>
      <c r="I1349" s="89"/>
      <c r="J1349" s="874"/>
      <c r="K1349" s="89"/>
      <c r="L1349" s="89"/>
      <c r="M1349" s="874"/>
      <c r="N1349" s="98"/>
    </row>
    <row r="1350" spans="1:14" s="4" customFormat="1" ht="17.5" customHeight="1">
      <c r="A1350" s="54"/>
      <c r="B1350" s="54"/>
      <c r="D1350" s="89"/>
      <c r="E1350" s="89"/>
      <c r="F1350" s="89"/>
      <c r="G1350" s="874"/>
      <c r="H1350" s="89"/>
      <c r="I1350" s="89"/>
      <c r="J1350" s="874"/>
      <c r="K1350" s="89"/>
      <c r="L1350" s="89"/>
      <c r="M1350" s="874"/>
      <c r="N1350" s="98"/>
    </row>
    <row r="1351" spans="1:14" s="4" customFormat="1" ht="17.5" customHeight="1">
      <c r="A1351" s="54"/>
      <c r="B1351" s="54"/>
      <c r="D1351" s="89"/>
      <c r="E1351" s="89"/>
      <c r="F1351" s="89"/>
      <c r="G1351" s="874"/>
      <c r="H1351" s="89"/>
      <c r="I1351" s="89"/>
      <c r="J1351" s="874"/>
      <c r="K1351" s="89"/>
      <c r="L1351" s="89"/>
      <c r="M1351" s="874"/>
      <c r="N1351" s="98"/>
    </row>
    <row r="1352" spans="1:14" s="4" customFormat="1" ht="17.5" customHeight="1">
      <c r="A1352" s="54"/>
      <c r="B1352" s="54"/>
      <c r="D1352" s="89"/>
      <c r="E1352" s="89"/>
      <c r="F1352" s="89"/>
      <c r="G1352" s="874"/>
      <c r="H1352" s="89"/>
      <c r="I1352" s="89"/>
      <c r="J1352" s="874"/>
      <c r="K1352" s="89"/>
      <c r="L1352" s="89"/>
      <c r="M1352" s="874"/>
      <c r="N1352" s="98"/>
    </row>
    <row r="1353" spans="1:14" s="4" customFormat="1" ht="17.5" customHeight="1">
      <c r="A1353" s="54"/>
      <c r="B1353" s="54"/>
      <c r="D1353" s="89"/>
      <c r="E1353" s="89"/>
      <c r="F1353" s="89"/>
      <c r="G1353" s="874"/>
      <c r="H1353" s="89"/>
      <c r="I1353" s="89"/>
      <c r="J1353" s="874"/>
      <c r="K1353" s="89"/>
      <c r="L1353" s="89"/>
      <c r="M1353" s="874"/>
      <c r="N1353" s="98"/>
    </row>
    <row r="1354" spans="1:14" s="4" customFormat="1" ht="17.5" customHeight="1">
      <c r="A1354" s="54"/>
      <c r="B1354" s="54"/>
      <c r="D1354" s="89"/>
      <c r="E1354" s="89"/>
      <c r="F1354" s="89"/>
      <c r="G1354" s="874"/>
      <c r="H1354" s="89"/>
      <c r="I1354" s="89"/>
      <c r="J1354" s="874"/>
      <c r="K1354" s="89"/>
      <c r="L1354" s="89"/>
      <c r="M1354" s="874"/>
      <c r="N1354" s="98"/>
    </row>
    <row r="1355" spans="1:14" s="4" customFormat="1" ht="17.5" customHeight="1">
      <c r="A1355" s="54"/>
      <c r="B1355" s="54"/>
      <c r="D1355" s="89"/>
      <c r="E1355" s="89"/>
      <c r="F1355" s="89"/>
      <c r="G1355" s="874"/>
      <c r="H1355" s="89"/>
      <c r="I1355" s="89"/>
      <c r="J1355" s="874"/>
      <c r="K1355" s="89"/>
      <c r="L1355" s="89"/>
      <c r="M1355" s="874"/>
      <c r="N1355" s="98"/>
    </row>
    <row r="1356" spans="1:14" s="4" customFormat="1" ht="17.5" customHeight="1">
      <c r="A1356" s="54"/>
      <c r="B1356" s="54"/>
      <c r="D1356" s="89"/>
      <c r="E1356" s="89"/>
      <c r="F1356" s="89"/>
      <c r="G1356" s="874"/>
      <c r="H1356" s="89"/>
      <c r="I1356" s="89"/>
      <c r="J1356" s="874"/>
      <c r="K1356" s="89"/>
      <c r="L1356" s="89"/>
      <c r="M1356" s="874"/>
      <c r="N1356" s="98"/>
    </row>
    <row r="1357" spans="1:14" s="4" customFormat="1" ht="17.5" customHeight="1">
      <c r="A1357" s="54"/>
      <c r="B1357" s="54"/>
      <c r="D1357" s="89"/>
      <c r="E1357" s="89"/>
      <c r="F1357" s="89"/>
      <c r="G1357" s="874"/>
      <c r="H1357" s="89"/>
      <c r="I1357" s="89"/>
      <c r="J1357" s="874"/>
      <c r="K1357" s="89"/>
      <c r="L1357" s="89"/>
      <c r="M1357" s="874"/>
      <c r="N1357" s="98"/>
    </row>
    <row r="1358" spans="1:14" s="4" customFormat="1" ht="17.5" customHeight="1">
      <c r="A1358" s="54"/>
      <c r="B1358" s="54"/>
      <c r="D1358" s="89"/>
      <c r="E1358" s="89"/>
      <c r="F1358" s="89"/>
      <c r="G1358" s="874"/>
      <c r="H1358" s="89"/>
      <c r="I1358" s="89"/>
      <c r="J1358" s="874"/>
      <c r="K1358" s="89"/>
      <c r="L1358" s="89"/>
      <c r="M1358" s="874"/>
      <c r="N1358" s="98"/>
    </row>
    <row r="1359" spans="1:14" s="4" customFormat="1" ht="17.5" customHeight="1">
      <c r="A1359" s="54"/>
      <c r="B1359" s="54"/>
      <c r="D1359" s="89"/>
      <c r="E1359" s="89"/>
      <c r="F1359" s="89"/>
      <c r="G1359" s="874"/>
      <c r="H1359" s="89"/>
      <c r="I1359" s="89"/>
      <c r="J1359" s="874"/>
      <c r="K1359" s="89"/>
      <c r="L1359" s="89"/>
      <c r="M1359" s="874"/>
      <c r="N1359" s="98"/>
    </row>
    <row r="1360" spans="1:14" s="4" customFormat="1" ht="17.5" customHeight="1">
      <c r="A1360" s="54"/>
      <c r="B1360" s="54"/>
      <c r="D1360" s="89"/>
      <c r="E1360" s="89"/>
      <c r="F1360" s="89"/>
      <c r="G1360" s="874"/>
      <c r="H1360" s="89"/>
      <c r="I1360" s="89"/>
      <c r="J1360" s="874"/>
      <c r="K1360" s="89"/>
      <c r="L1360" s="89"/>
      <c r="M1360" s="874"/>
      <c r="N1360" s="98"/>
    </row>
    <row r="1361" spans="1:14" s="4" customFormat="1" ht="17.5" customHeight="1">
      <c r="A1361" s="54"/>
      <c r="B1361" s="54"/>
      <c r="D1361" s="89"/>
      <c r="E1361" s="89"/>
      <c r="F1361" s="89"/>
      <c r="G1361" s="874"/>
      <c r="H1361" s="89"/>
      <c r="I1361" s="89"/>
      <c r="J1361" s="874"/>
      <c r="K1361" s="89"/>
      <c r="L1361" s="89"/>
      <c r="M1361" s="874"/>
      <c r="N1361" s="98"/>
    </row>
    <row r="1362" spans="1:14" s="4" customFormat="1" ht="17.5" customHeight="1">
      <c r="A1362" s="54"/>
      <c r="B1362" s="54"/>
      <c r="D1362" s="89"/>
      <c r="E1362" s="89"/>
      <c r="F1362" s="89"/>
      <c r="G1362" s="874"/>
      <c r="H1362" s="89"/>
      <c r="I1362" s="89"/>
      <c r="J1362" s="874"/>
      <c r="K1362" s="89"/>
      <c r="L1362" s="89"/>
      <c r="M1362" s="874"/>
      <c r="N1362" s="98"/>
    </row>
    <row r="1363" spans="1:14" s="4" customFormat="1" ht="17.5" customHeight="1">
      <c r="A1363" s="54"/>
      <c r="B1363" s="54"/>
      <c r="D1363" s="89"/>
      <c r="E1363" s="89"/>
      <c r="F1363" s="89"/>
      <c r="G1363" s="874"/>
      <c r="H1363" s="89"/>
      <c r="I1363" s="89"/>
      <c r="J1363" s="874"/>
      <c r="K1363" s="89"/>
      <c r="L1363" s="89"/>
      <c r="M1363" s="874"/>
      <c r="N1363" s="98"/>
    </row>
    <row r="1364" spans="1:14" s="4" customFormat="1" ht="17.5" customHeight="1">
      <c r="A1364" s="54"/>
      <c r="B1364" s="54"/>
      <c r="D1364" s="89"/>
      <c r="E1364" s="89"/>
      <c r="F1364" s="89"/>
      <c r="G1364" s="874"/>
      <c r="H1364" s="89"/>
      <c r="I1364" s="89"/>
      <c r="J1364" s="874"/>
      <c r="K1364" s="89"/>
      <c r="L1364" s="89"/>
      <c r="M1364" s="874"/>
      <c r="N1364" s="98"/>
    </row>
    <row r="1365" spans="1:14" s="4" customFormat="1" ht="17.5" customHeight="1">
      <c r="A1365" s="54"/>
      <c r="B1365" s="54"/>
      <c r="D1365" s="89"/>
      <c r="E1365" s="89"/>
      <c r="F1365" s="89"/>
      <c r="G1365" s="874"/>
      <c r="H1365" s="89"/>
      <c r="I1365" s="89"/>
      <c r="J1365" s="874"/>
      <c r="K1365" s="89"/>
      <c r="L1365" s="89"/>
      <c r="M1365" s="874"/>
      <c r="N1365" s="98"/>
    </row>
    <row r="1366" spans="1:14" s="4" customFormat="1" ht="17.5" customHeight="1">
      <c r="A1366" s="54"/>
      <c r="B1366" s="54"/>
      <c r="D1366" s="89"/>
      <c r="E1366" s="89"/>
      <c r="F1366" s="89"/>
      <c r="G1366" s="874"/>
      <c r="H1366" s="89"/>
      <c r="I1366" s="89"/>
      <c r="J1366" s="874"/>
      <c r="K1366" s="89"/>
      <c r="L1366" s="89"/>
      <c r="M1366" s="874"/>
      <c r="N1366" s="98"/>
    </row>
    <row r="1367" spans="1:14" s="4" customFormat="1" ht="17.5" customHeight="1">
      <c r="A1367" s="54"/>
      <c r="B1367" s="54"/>
      <c r="D1367" s="89"/>
      <c r="E1367" s="89"/>
      <c r="F1367" s="89"/>
      <c r="G1367" s="874"/>
      <c r="H1367" s="89"/>
      <c r="I1367" s="89"/>
      <c r="J1367" s="874"/>
      <c r="K1367" s="89"/>
      <c r="L1367" s="89"/>
      <c r="M1367" s="874"/>
      <c r="N1367" s="98"/>
    </row>
    <row r="1368" spans="1:14" s="4" customFormat="1" ht="17.5" customHeight="1">
      <c r="A1368" s="54"/>
      <c r="B1368" s="54"/>
      <c r="D1368" s="89"/>
      <c r="E1368" s="89"/>
      <c r="F1368" s="89"/>
      <c r="G1368" s="874"/>
      <c r="H1368" s="89"/>
      <c r="I1368" s="89"/>
      <c r="J1368" s="874"/>
      <c r="K1368" s="89"/>
      <c r="L1368" s="89"/>
      <c r="M1368" s="874"/>
      <c r="N1368" s="98"/>
    </row>
    <row r="1369" spans="1:14" s="4" customFormat="1" ht="17.5" customHeight="1">
      <c r="A1369" s="54"/>
      <c r="B1369" s="54"/>
      <c r="D1369" s="89"/>
      <c r="E1369" s="89"/>
      <c r="F1369" s="89"/>
      <c r="G1369" s="874"/>
      <c r="H1369" s="89"/>
      <c r="I1369" s="89"/>
      <c r="J1369" s="874"/>
      <c r="K1369" s="89"/>
      <c r="L1369" s="89"/>
      <c r="M1369" s="874"/>
      <c r="N1369" s="98"/>
    </row>
    <row r="1370" spans="1:14" s="4" customFormat="1" ht="17.5" customHeight="1">
      <c r="A1370" s="54"/>
      <c r="B1370" s="54"/>
      <c r="D1370" s="89"/>
      <c r="E1370" s="89"/>
      <c r="F1370" s="89"/>
      <c r="G1370" s="874"/>
      <c r="H1370" s="89"/>
      <c r="I1370" s="89"/>
      <c r="J1370" s="874"/>
      <c r="K1370" s="89"/>
      <c r="L1370" s="89"/>
      <c r="M1370" s="874"/>
      <c r="N1370" s="98"/>
    </row>
    <row r="1371" spans="1:14" s="4" customFormat="1" ht="17.5" customHeight="1">
      <c r="A1371" s="54"/>
      <c r="B1371" s="54"/>
      <c r="D1371" s="89"/>
      <c r="E1371" s="89"/>
      <c r="F1371" s="89"/>
      <c r="G1371" s="874"/>
      <c r="H1371" s="89"/>
      <c r="I1371" s="89"/>
      <c r="J1371" s="874"/>
      <c r="K1371" s="89"/>
      <c r="L1371" s="89"/>
      <c r="M1371" s="874"/>
      <c r="N1371" s="98"/>
    </row>
    <row r="1372" spans="1:14" s="4" customFormat="1" ht="17.5" customHeight="1">
      <c r="A1372" s="54"/>
      <c r="B1372" s="54"/>
      <c r="D1372" s="89"/>
      <c r="E1372" s="89"/>
      <c r="F1372" s="89"/>
      <c r="G1372" s="874"/>
      <c r="H1372" s="89"/>
      <c r="I1372" s="89"/>
      <c r="J1372" s="874"/>
      <c r="K1372" s="89"/>
      <c r="L1372" s="89"/>
      <c r="M1372" s="874"/>
      <c r="N1372" s="98"/>
    </row>
    <row r="1373" spans="1:14" s="4" customFormat="1" ht="17.5" customHeight="1">
      <c r="A1373" s="54"/>
      <c r="B1373" s="54"/>
      <c r="D1373" s="89"/>
      <c r="E1373" s="89"/>
      <c r="F1373" s="89"/>
      <c r="G1373" s="874"/>
      <c r="H1373" s="89"/>
      <c r="I1373" s="89"/>
      <c r="J1373" s="874"/>
      <c r="K1373" s="89"/>
      <c r="L1373" s="89"/>
      <c r="M1373" s="874"/>
      <c r="N1373" s="98"/>
    </row>
    <row r="1374" spans="1:14" s="4" customFormat="1" ht="17.5" customHeight="1">
      <c r="A1374" s="54"/>
      <c r="B1374" s="54"/>
      <c r="D1374" s="89"/>
      <c r="E1374" s="89"/>
      <c r="F1374" s="89"/>
      <c r="G1374" s="874"/>
      <c r="H1374" s="89"/>
      <c r="I1374" s="89"/>
      <c r="J1374" s="874"/>
      <c r="K1374" s="89"/>
      <c r="L1374" s="89"/>
      <c r="M1374" s="874"/>
      <c r="N1374" s="98"/>
    </row>
    <row r="1375" spans="1:14" s="4" customFormat="1" ht="17.5" customHeight="1">
      <c r="A1375" s="54"/>
      <c r="B1375" s="54"/>
      <c r="D1375" s="89"/>
      <c r="E1375" s="89"/>
      <c r="F1375" s="89"/>
      <c r="G1375" s="874"/>
      <c r="H1375" s="89"/>
      <c r="I1375" s="89"/>
      <c r="J1375" s="874"/>
      <c r="K1375" s="89"/>
      <c r="L1375" s="89"/>
      <c r="M1375" s="874"/>
      <c r="N1375" s="98"/>
    </row>
    <row r="1376" spans="1:14" s="4" customFormat="1" ht="17.5" customHeight="1">
      <c r="A1376" s="54"/>
      <c r="B1376" s="54"/>
      <c r="D1376" s="89"/>
      <c r="E1376" s="89"/>
      <c r="F1376" s="89"/>
      <c r="G1376" s="874"/>
      <c r="H1376" s="89"/>
      <c r="I1376" s="89"/>
      <c r="J1376" s="874"/>
      <c r="K1376" s="89"/>
      <c r="L1376" s="89"/>
      <c r="M1376" s="874"/>
      <c r="N1376" s="98"/>
    </row>
    <row r="1377" spans="1:14" s="4" customFormat="1" ht="17.5" customHeight="1">
      <c r="A1377" s="54"/>
      <c r="B1377" s="54"/>
      <c r="D1377" s="89"/>
      <c r="E1377" s="89"/>
      <c r="F1377" s="89"/>
      <c r="G1377" s="874"/>
      <c r="H1377" s="89"/>
      <c r="I1377" s="89"/>
      <c r="J1377" s="874"/>
      <c r="K1377" s="89"/>
      <c r="L1377" s="89"/>
      <c r="M1377" s="874"/>
      <c r="N1377" s="98"/>
    </row>
    <row r="1378" spans="1:14" s="4" customFormat="1" ht="17.5" customHeight="1">
      <c r="A1378" s="54"/>
      <c r="B1378" s="54"/>
      <c r="D1378" s="89"/>
      <c r="E1378" s="89"/>
      <c r="F1378" s="89"/>
      <c r="G1378" s="874"/>
      <c r="H1378" s="89"/>
      <c r="I1378" s="89"/>
      <c r="J1378" s="874"/>
      <c r="K1378" s="89"/>
      <c r="L1378" s="89"/>
      <c r="M1378" s="874"/>
      <c r="N1378" s="98"/>
    </row>
    <row r="1379" spans="1:14" s="4" customFormat="1" ht="17.5" customHeight="1">
      <c r="A1379" s="54"/>
      <c r="B1379" s="54"/>
      <c r="D1379" s="89"/>
      <c r="E1379" s="89"/>
      <c r="F1379" s="89"/>
      <c r="G1379" s="874"/>
      <c r="H1379" s="89"/>
      <c r="I1379" s="89"/>
      <c r="J1379" s="874"/>
      <c r="K1379" s="89"/>
      <c r="L1379" s="89"/>
      <c r="M1379" s="874"/>
      <c r="N1379" s="98"/>
    </row>
    <row r="1380" spans="1:14" s="4" customFormat="1" ht="17.5" customHeight="1">
      <c r="A1380" s="54"/>
      <c r="B1380" s="54"/>
      <c r="D1380" s="89"/>
      <c r="E1380" s="89"/>
      <c r="F1380" s="89"/>
      <c r="G1380" s="874"/>
      <c r="H1380" s="89"/>
      <c r="I1380" s="89"/>
      <c r="J1380" s="874"/>
      <c r="K1380" s="89"/>
      <c r="L1380" s="89"/>
      <c r="M1380" s="874"/>
      <c r="N1380" s="98"/>
    </row>
    <row r="1381" spans="1:14" s="4" customFormat="1" ht="17.5" customHeight="1">
      <c r="A1381" s="54"/>
      <c r="B1381" s="54"/>
      <c r="D1381" s="89"/>
      <c r="E1381" s="89"/>
      <c r="F1381" s="89"/>
      <c r="G1381" s="874"/>
      <c r="H1381" s="89"/>
      <c r="I1381" s="89"/>
      <c r="J1381" s="874"/>
      <c r="K1381" s="89"/>
      <c r="L1381" s="89"/>
      <c r="M1381" s="874"/>
      <c r="N1381" s="98"/>
    </row>
    <row r="1382" spans="1:14" s="4" customFormat="1" ht="17.5" customHeight="1">
      <c r="A1382" s="54"/>
      <c r="B1382" s="54"/>
      <c r="D1382" s="89"/>
      <c r="E1382" s="89"/>
      <c r="F1382" s="89"/>
      <c r="G1382" s="874"/>
      <c r="H1382" s="89"/>
      <c r="I1382" s="89"/>
      <c r="J1382" s="874"/>
      <c r="K1382" s="89"/>
      <c r="L1382" s="89"/>
      <c r="M1382" s="874"/>
      <c r="N1382" s="98"/>
    </row>
    <row r="1383" spans="1:14" s="4" customFormat="1" ht="17.5" customHeight="1">
      <c r="A1383" s="54"/>
      <c r="B1383" s="54"/>
      <c r="D1383" s="89"/>
      <c r="E1383" s="89"/>
      <c r="F1383" s="89"/>
      <c r="G1383" s="874"/>
      <c r="H1383" s="89"/>
      <c r="I1383" s="89"/>
      <c r="J1383" s="874"/>
      <c r="K1383" s="89"/>
      <c r="L1383" s="89"/>
      <c r="M1383" s="874"/>
      <c r="N1383" s="98"/>
    </row>
    <row r="1384" spans="1:14" s="4" customFormat="1" ht="17.5" customHeight="1">
      <c r="A1384" s="54"/>
      <c r="B1384" s="54"/>
      <c r="D1384" s="89"/>
      <c r="E1384" s="89"/>
      <c r="F1384" s="89"/>
      <c r="G1384" s="874"/>
      <c r="H1384" s="89"/>
      <c r="I1384" s="89"/>
      <c r="J1384" s="874"/>
      <c r="K1384" s="89"/>
      <c r="L1384" s="89"/>
      <c r="M1384" s="874"/>
      <c r="N1384" s="98"/>
    </row>
    <row r="1385" spans="1:14" s="4" customFormat="1" ht="17.5" customHeight="1">
      <c r="A1385" s="54"/>
      <c r="B1385" s="54"/>
      <c r="D1385" s="89"/>
      <c r="E1385" s="89"/>
      <c r="F1385" s="89"/>
      <c r="G1385" s="874"/>
      <c r="H1385" s="89"/>
      <c r="I1385" s="89"/>
      <c r="J1385" s="874"/>
      <c r="K1385" s="89"/>
      <c r="L1385" s="89"/>
      <c r="M1385" s="874"/>
      <c r="N1385" s="98"/>
    </row>
    <row r="1386" spans="1:14" s="4" customFormat="1" ht="17.5" customHeight="1">
      <c r="A1386" s="54"/>
      <c r="B1386" s="54"/>
      <c r="D1386" s="89"/>
      <c r="E1386" s="89"/>
      <c r="F1386" s="89"/>
      <c r="G1386" s="874"/>
      <c r="H1386" s="89"/>
      <c r="I1386" s="89"/>
      <c r="J1386" s="874"/>
      <c r="K1386" s="89"/>
      <c r="L1386" s="89"/>
      <c r="M1386" s="874"/>
      <c r="N1386" s="98"/>
    </row>
    <row r="1387" spans="1:14" s="4" customFormat="1" ht="17.5" customHeight="1">
      <c r="A1387" s="54"/>
      <c r="B1387" s="54"/>
      <c r="D1387" s="89"/>
      <c r="E1387" s="89"/>
      <c r="F1387" s="89"/>
      <c r="G1387" s="874"/>
      <c r="H1387" s="89"/>
      <c r="I1387" s="89"/>
      <c r="J1387" s="874"/>
      <c r="K1387" s="89"/>
      <c r="L1387" s="89"/>
      <c r="M1387" s="874"/>
      <c r="N1387" s="98"/>
    </row>
    <row r="1388" spans="1:14" s="4" customFormat="1" ht="17.5" customHeight="1">
      <c r="A1388" s="54"/>
      <c r="B1388" s="54"/>
      <c r="D1388" s="89"/>
      <c r="E1388" s="89"/>
      <c r="F1388" s="89"/>
      <c r="G1388" s="874"/>
      <c r="H1388" s="89"/>
      <c r="I1388" s="89"/>
      <c r="J1388" s="874"/>
      <c r="K1388" s="89"/>
      <c r="L1388" s="89"/>
      <c r="M1388" s="874"/>
      <c r="N1388" s="98"/>
    </row>
    <row r="1389" spans="1:14" s="4" customFormat="1" ht="17.5" customHeight="1">
      <c r="A1389" s="54"/>
      <c r="B1389" s="54"/>
      <c r="D1389" s="89"/>
      <c r="E1389" s="89"/>
      <c r="F1389" s="89"/>
      <c r="G1389" s="874"/>
      <c r="H1389" s="89"/>
      <c r="I1389" s="89"/>
      <c r="J1389" s="874"/>
      <c r="K1389" s="89"/>
      <c r="L1389" s="89"/>
      <c r="M1389" s="874"/>
      <c r="N1389" s="98"/>
    </row>
    <row r="1390" spans="1:14" s="4" customFormat="1" ht="17.5" customHeight="1">
      <c r="A1390" s="54"/>
      <c r="B1390" s="54"/>
      <c r="D1390" s="89"/>
      <c r="E1390" s="89"/>
      <c r="F1390" s="89"/>
      <c r="G1390" s="874"/>
      <c r="H1390" s="89"/>
      <c r="I1390" s="89"/>
      <c r="J1390" s="874"/>
      <c r="K1390" s="89"/>
      <c r="L1390" s="89"/>
      <c r="M1390" s="874"/>
      <c r="N1390" s="98"/>
    </row>
    <row r="1391" spans="1:14" s="4" customFormat="1" ht="17.5" customHeight="1">
      <c r="A1391" s="54"/>
      <c r="B1391" s="54"/>
      <c r="D1391" s="89"/>
      <c r="E1391" s="89"/>
      <c r="F1391" s="89"/>
      <c r="G1391" s="874"/>
      <c r="H1391" s="89"/>
      <c r="I1391" s="89"/>
      <c r="J1391" s="874"/>
      <c r="K1391" s="89"/>
      <c r="L1391" s="89"/>
      <c r="M1391" s="874"/>
      <c r="N1391" s="98"/>
    </row>
    <row r="1392" spans="1:14" s="4" customFormat="1" ht="17.5" customHeight="1">
      <c r="A1392" s="54"/>
      <c r="B1392" s="54"/>
      <c r="D1392" s="89"/>
      <c r="E1392" s="89"/>
      <c r="F1392" s="89"/>
      <c r="G1392" s="874"/>
      <c r="H1392" s="89"/>
      <c r="I1392" s="89"/>
      <c r="J1392" s="874"/>
      <c r="K1392" s="89"/>
      <c r="L1392" s="89"/>
      <c r="M1392" s="874"/>
      <c r="N1392" s="98"/>
    </row>
    <row r="1393" spans="1:14" s="4" customFormat="1" ht="17.5" customHeight="1">
      <c r="A1393" s="54"/>
      <c r="B1393" s="54"/>
      <c r="D1393" s="89"/>
      <c r="E1393" s="89"/>
      <c r="F1393" s="89"/>
      <c r="G1393" s="874"/>
      <c r="H1393" s="89"/>
      <c r="I1393" s="89"/>
      <c r="J1393" s="874"/>
      <c r="K1393" s="89"/>
      <c r="L1393" s="89"/>
      <c r="M1393" s="874"/>
      <c r="N1393" s="98"/>
    </row>
    <row r="1394" spans="1:14" s="4" customFormat="1" ht="17.5" customHeight="1">
      <c r="A1394" s="54"/>
      <c r="B1394" s="54"/>
      <c r="D1394" s="89"/>
      <c r="E1394" s="89"/>
      <c r="F1394" s="89"/>
      <c r="G1394" s="874"/>
      <c r="H1394" s="89"/>
      <c r="I1394" s="89"/>
      <c r="J1394" s="874"/>
      <c r="K1394" s="89"/>
      <c r="L1394" s="89"/>
      <c r="M1394" s="874"/>
      <c r="N1394" s="98"/>
    </row>
    <row r="1395" spans="1:14" s="4" customFormat="1" ht="17.5" customHeight="1">
      <c r="A1395" s="54"/>
      <c r="B1395" s="54"/>
      <c r="D1395" s="89"/>
      <c r="E1395" s="89"/>
      <c r="F1395" s="89"/>
      <c r="G1395" s="874"/>
      <c r="H1395" s="89"/>
      <c r="I1395" s="89"/>
      <c r="J1395" s="874"/>
      <c r="K1395" s="89"/>
      <c r="L1395" s="89"/>
      <c r="M1395" s="874"/>
      <c r="N1395" s="98"/>
    </row>
    <row r="1396" spans="1:14" s="4" customFormat="1" ht="17.5" customHeight="1">
      <c r="A1396" s="54"/>
      <c r="B1396" s="54"/>
      <c r="D1396" s="89"/>
      <c r="E1396" s="89"/>
      <c r="F1396" s="89"/>
      <c r="G1396" s="874"/>
      <c r="H1396" s="89"/>
      <c r="I1396" s="89"/>
      <c r="J1396" s="874"/>
      <c r="K1396" s="89"/>
      <c r="L1396" s="89"/>
      <c r="M1396" s="874"/>
      <c r="N1396" s="98"/>
    </row>
    <row r="1397" spans="1:14" s="4" customFormat="1" ht="17.5" customHeight="1">
      <c r="A1397" s="54"/>
      <c r="B1397" s="54"/>
      <c r="D1397" s="89"/>
      <c r="E1397" s="89"/>
      <c r="F1397" s="89"/>
      <c r="G1397" s="874"/>
      <c r="H1397" s="89"/>
      <c r="I1397" s="89"/>
      <c r="J1397" s="874"/>
      <c r="K1397" s="89"/>
      <c r="L1397" s="89"/>
      <c r="M1397" s="874"/>
      <c r="N1397" s="98"/>
    </row>
    <row r="1398" spans="1:14" s="4" customFormat="1" ht="17.5" customHeight="1">
      <c r="A1398" s="54"/>
      <c r="B1398" s="54"/>
      <c r="D1398" s="89"/>
      <c r="E1398" s="89"/>
      <c r="F1398" s="89"/>
      <c r="G1398" s="874"/>
      <c r="H1398" s="89"/>
      <c r="I1398" s="89"/>
      <c r="J1398" s="874"/>
      <c r="K1398" s="89"/>
      <c r="L1398" s="89"/>
      <c r="M1398" s="874"/>
      <c r="N1398" s="98"/>
    </row>
    <row r="1399" spans="1:14" s="4" customFormat="1" ht="17.5" customHeight="1">
      <c r="A1399" s="54"/>
      <c r="B1399" s="54"/>
      <c r="D1399" s="89"/>
      <c r="E1399" s="89"/>
      <c r="F1399" s="89"/>
      <c r="G1399" s="874"/>
      <c r="H1399" s="89"/>
      <c r="I1399" s="89"/>
      <c r="J1399" s="874"/>
      <c r="K1399" s="89"/>
      <c r="L1399" s="89"/>
      <c r="M1399" s="874"/>
      <c r="N1399" s="98"/>
    </row>
    <row r="1400" spans="1:14" s="4" customFormat="1" ht="17.5" customHeight="1">
      <c r="A1400" s="54"/>
      <c r="B1400" s="54"/>
      <c r="D1400" s="89"/>
      <c r="E1400" s="89"/>
      <c r="F1400" s="89"/>
      <c r="G1400" s="874"/>
      <c r="H1400" s="89"/>
      <c r="I1400" s="89"/>
      <c r="J1400" s="874"/>
      <c r="K1400" s="89"/>
      <c r="L1400" s="89"/>
      <c r="M1400" s="874"/>
      <c r="N1400" s="98"/>
    </row>
    <row r="1401" spans="1:14" s="4" customFormat="1" ht="17.5" customHeight="1">
      <c r="A1401" s="54"/>
      <c r="B1401" s="54"/>
      <c r="D1401" s="89"/>
      <c r="E1401" s="89"/>
      <c r="F1401" s="89"/>
      <c r="G1401" s="874"/>
      <c r="H1401" s="89"/>
      <c r="I1401" s="89"/>
      <c r="J1401" s="874"/>
      <c r="K1401" s="89"/>
      <c r="L1401" s="89"/>
      <c r="M1401" s="874"/>
      <c r="N1401" s="98"/>
    </row>
    <row r="1402" spans="1:14" s="4" customFormat="1" ht="17.5" customHeight="1">
      <c r="A1402" s="54"/>
      <c r="B1402" s="54"/>
      <c r="D1402" s="89"/>
      <c r="E1402" s="89"/>
      <c r="F1402" s="89"/>
      <c r="G1402" s="874"/>
      <c r="H1402" s="89"/>
      <c r="I1402" s="89"/>
      <c r="J1402" s="874"/>
      <c r="K1402" s="89"/>
      <c r="L1402" s="89"/>
      <c r="M1402" s="874"/>
      <c r="N1402" s="98"/>
    </row>
    <row r="1403" spans="1:14" s="4" customFormat="1" ht="17.5" customHeight="1">
      <c r="A1403" s="54"/>
      <c r="B1403" s="54"/>
      <c r="D1403" s="89"/>
      <c r="E1403" s="89"/>
      <c r="F1403" s="89"/>
      <c r="G1403" s="874"/>
      <c r="H1403" s="89"/>
      <c r="I1403" s="89"/>
      <c r="J1403" s="874"/>
      <c r="K1403" s="89"/>
      <c r="L1403" s="89"/>
      <c r="M1403" s="874"/>
      <c r="N1403" s="98"/>
    </row>
    <row r="1404" spans="1:14" s="4" customFormat="1" ht="17.5" customHeight="1">
      <c r="A1404" s="54"/>
      <c r="B1404" s="54"/>
      <c r="D1404" s="89"/>
      <c r="E1404" s="89"/>
      <c r="F1404" s="89"/>
      <c r="G1404" s="874"/>
      <c r="H1404" s="89"/>
      <c r="I1404" s="89"/>
      <c r="J1404" s="874"/>
      <c r="K1404" s="89"/>
      <c r="L1404" s="89"/>
      <c r="M1404" s="874"/>
      <c r="N1404" s="98"/>
    </row>
    <row r="1405" spans="1:14" s="4" customFormat="1" ht="17.5" customHeight="1">
      <c r="A1405" s="54"/>
      <c r="B1405" s="54"/>
      <c r="D1405" s="89"/>
      <c r="E1405" s="89"/>
      <c r="F1405" s="89"/>
      <c r="G1405" s="874"/>
      <c r="H1405" s="89"/>
      <c r="I1405" s="89"/>
      <c r="J1405" s="874"/>
      <c r="K1405" s="89"/>
      <c r="L1405" s="89"/>
      <c r="M1405" s="874"/>
      <c r="N1405" s="98"/>
    </row>
    <row r="1406" spans="1:14" s="4" customFormat="1" ht="17.5" customHeight="1">
      <c r="A1406" s="54"/>
      <c r="B1406" s="54"/>
      <c r="D1406" s="89"/>
      <c r="E1406" s="89"/>
      <c r="F1406" s="89"/>
      <c r="G1406" s="874"/>
      <c r="H1406" s="89"/>
      <c r="I1406" s="89"/>
      <c r="J1406" s="874"/>
      <c r="K1406" s="89"/>
      <c r="L1406" s="89"/>
      <c r="M1406" s="874"/>
      <c r="N1406" s="98"/>
    </row>
    <row r="1407" spans="1:14" s="4" customFormat="1" ht="17.5" customHeight="1">
      <c r="A1407" s="54"/>
      <c r="B1407" s="54"/>
      <c r="D1407" s="89"/>
      <c r="E1407" s="89"/>
      <c r="F1407" s="89"/>
      <c r="G1407" s="874"/>
      <c r="H1407" s="89"/>
      <c r="I1407" s="89"/>
      <c r="J1407" s="874"/>
      <c r="K1407" s="89"/>
      <c r="L1407" s="89"/>
      <c r="M1407" s="874"/>
      <c r="N1407" s="98"/>
    </row>
    <row r="1408" spans="1:14" s="4" customFormat="1" ht="17.5" customHeight="1">
      <c r="A1408" s="54"/>
      <c r="B1408" s="54"/>
      <c r="D1408" s="89"/>
      <c r="E1408" s="89"/>
      <c r="F1408" s="89"/>
      <c r="G1408" s="874"/>
      <c r="H1408" s="89"/>
      <c r="I1408" s="89"/>
      <c r="J1408" s="874"/>
      <c r="K1408" s="89"/>
      <c r="L1408" s="89"/>
      <c r="M1408" s="874"/>
      <c r="N1408" s="98"/>
    </row>
    <row r="1409" spans="1:14" s="4" customFormat="1" ht="17.5" customHeight="1">
      <c r="A1409" s="54"/>
      <c r="B1409" s="54"/>
      <c r="D1409" s="89"/>
      <c r="E1409" s="89"/>
      <c r="F1409" s="89"/>
      <c r="G1409" s="874"/>
      <c r="H1409" s="89"/>
      <c r="I1409" s="89"/>
      <c r="J1409" s="874"/>
      <c r="K1409" s="89"/>
      <c r="L1409" s="89"/>
      <c r="M1409" s="874"/>
      <c r="N1409" s="98"/>
    </row>
    <row r="1410" spans="1:14" s="4" customFormat="1" ht="17.5" customHeight="1">
      <c r="A1410" s="54"/>
      <c r="B1410" s="54"/>
      <c r="D1410" s="89"/>
      <c r="E1410" s="89"/>
      <c r="F1410" s="89"/>
      <c r="G1410" s="874"/>
      <c r="H1410" s="89"/>
      <c r="I1410" s="89"/>
      <c r="J1410" s="874"/>
      <c r="K1410" s="89"/>
      <c r="L1410" s="89"/>
      <c r="M1410" s="874"/>
      <c r="N1410" s="98"/>
    </row>
    <row r="1411" spans="1:14" s="4" customFormat="1" ht="17.5" customHeight="1">
      <c r="A1411" s="54"/>
      <c r="B1411" s="54"/>
      <c r="D1411" s="89"/>
      <c r="E1411" s="89"/>
      <c r="F1411" s="89"/>
      <c r="G1411" s="874"/>
      <c r="H1411" s="89"/>
      <c r="I1411" s="89"/>
      <c r="J1411" s="874"/>
      <c r="K1411" s="89"/>
      <c r="L1411" s="89"/>
      <c r="M1411" s="874"/>
      <c r="N1411" s="98"/>
    </row>
    <row r="1412" spans="1:14" s="4" customFormat="1" ht="17.5" customHeight="1">
      <c r="A1412" s="54"/>
      <c r="B1412" s="54"/>
      <c r="D1412" s="89"/>
      <c r="E1412" s="89"/>
      <c r="F1412" s="89"/>
      <c r="G1412" s="874"/>
      <c r="H1412" s="89"/>
      <c r="I1412" s="89"/>
      <c r="J1412" s="874"/>
      <c r="K1412" s="89"/>
      <c r="L1412" s="89"/>
      <c r="M1412" s="874"/>
      <c r="N1412" s="98"/>
    </row>
    <row r="1413" spans="1:14" s="4" customFormat="1" ht="17.5" customHeight="1">
      <c r="A1413" s="54"/>
      <c r="B1413" s="54"/>
      <c r="D1413" s="89"/>
      <c r="E1413" s="89"/>
      <c r="F1413" s="89"/>
      <c r="G1413" s="874"/>
      <c r="H1413" s="89"/>
      <c r="I1413" s="89"/>
      <c r="J1413" s="874"/>
      <c r="K1413" s="89"/>
      <c r="L1413" s="89"/>
      <c r="M1413" s="874"/>
      <c r="N1413" s="98"/>
    </row>
    <row r="1414" spans="1:14" s="4" customFormat="1" ht="17.5" customHeight="1">
      <c r="A1414" s="54"/>
      <c r="B1414" s="54"/>
      <c r="D1414" s="89"/>
      <c r="E1414" s="89"/>
      <c r="F1414" s="89"/>
      <c r="G1414" s="874"/>
      <c r="H1414" s="89"/>
      <c r="I1414" s="89"/>
      <c r="J1414" s="874"/>
      <c r="K1414" s="89"/>
      <c r="L1414" s="89"/>
      <c r="M1414" s="874"/>
      <c r="N1414" s="98"/>
    </row>
    <row r="1415" spans="1:14" s="4" customFormat="1" ht="17.5" customHeight="1">
      <c r="A1415" s="54"/>
      <c r="B1415" s="54"/>
      <c r="D1415" s="89"/>
      <c r="E1415" s="89"/>
      <c r="F1415" s="89"/>
      <c r="G1415" s="874"/>
      <c r="H1415" s="89"/>
      <c r="I1415" s="89"/>
      <c r="J1415" s="874"/>
      <c r="K1415" s="89"/>
      <c r="L1415" s="89"/>
      <c r="M1415" s="874"/>
      <c r="N1415" s="98"/>
    </row>
    <row r="1416" spans="1:14" s="4" customFormat="1" ht="17.5" customHeight="1">
      <c r="A1416" s="54"/>
      <c r="B1416" s="54"/>
      <c r="D1416" s="89"/>
      <c r="E1416" s="89"/>
      <c r="F1416" s="89"/>
      <c r="G1416" s="874"/>
      <c r="H1416" s="89"/>
      <c r="I1416" s="89"/>
      <c r="J1416" s="874"/>
      <c r="K1416" s="89"/>
      <c r="L1416" s="89"/>
      <c r="M1416" s="874"/>
      <c r="N1416" s="98"/>
    </row>
    <row r="1417" spans="1:14" s="4" customFormat="1" ht="17.5" customHeight="1">
      <c r="A1417" s="54"/>
      <c r="B1417" s="54"/>
      <c r="D1417" s="89"/>
      <c r="E1417" s="89"/>
      <c r="F1417" s="89"/>
      <c r="G1417" s="874"/>
      <c r="H1417" s="89"/>
      <c r="I1417" s="89"/>
      <c r="J1417" s="874"/>
      <c r="K1417" s="89"/>
      <c r="L1417" s="89"/>
      <c r="M1417" s="874"/>
      <c r="N1417" s="98"/>
    </row>
    <row r="1418" spans="1:14" s="4" customFormat="1" ht="17.5" customHeight="1">
      <c r="A1418" s="54"/>
      <c r="B1418" s="54"/>
      <c r="D1418" s="89"/>
      <c r="E1418" s="89"/>
      <c r="F1418" s="89"/>
      <c r="G1418" s="874"/>
      <c r="H1418" s="89"/>
      <c r="I1418" s="89"/>
      <c r="J1418" s="874"/>
      <c r="K1418" s="89"/>
      <c r="L1418" s="89"/>
      <c r="M1418" s="874"/>
      <c r="N1418" s="98"/>
    </row>
    <row r="1419" spans="1:14" s="4" customFormat="1" ht="17.5" customHeight="1">
      <c r="A1419" s="54"/>
      <c r="B1419" s="54"/>
      <c r="D1419" s="89"/>
      <c r="E1419" s="89"/>
      <c r="F1419" s="89"/>
      <c r="G1419" s="874"/>
      <c r="H1419" s="89"/>
      <c r="I1419" s="89"/>
      <c r="J1419" s="874"/>
      <c r="K1419" s="89"/>
      <c r="L1419" s="89"/>
      <c r="M1419" s="874"/>
      <c r="N1419" s="98"/>
    </row>
    <row r="1420" spans="1:14" s="4" customFormat="1" ht="17.5" customHeight="1">
      <c r="A1420" s="54"/>
      <c r="B1420" s="54"/>
      <c r="D1420" s="89"/>
      <c r="E1420" s="89"/>
      <c r="F1420" s="89"/>
      <c r="G1420" s="874"/>
      <c r="H1420" s="89"/>
      <c r="I1420" s="89"/>
      <c r="J1420" s="874"/>
      <c r="K1420" s="89"/>
      <c r="L1420" s="89"/>
      <c r="M1420" s="874"/>
      <c r="N1420" s="98"/>
    </row>
    <row r="1421" spans="1:14" s="4" customFormat="1" ht="17.5" customHeight="1">
      <c r="A1421" s="54"/>
      <c r="B1421" s="54"/>
      <c r="D1421" s="89"/>
      <c r="E1421" s="89"/>
      <c r="F1421" s="89"/>
      <c r="G1421" s="874"/>
      <c r="H1421" s="89"/>
      <c r="I1421" s="89"/>
      <c r="J1421" s="874"/>
      <c r="K1421" s="89"/>
      <c r="L1421" s="89"/>
      <c r="M1421" s="874"/>
      <c r="N1421" s="98"/>
    </row>
    <row r="1422" spans="1:14" s="4" customFormat="1" ht="17.5" customHeight="1">
      <c r="A1422" s="54"/>
      <c r="B1422" s="54"/>
      <c r="D1422" s="89"/>
      <c r="E1422" s="89"/>
      <c r="F1422" s="89"/>
      <c r="G1422" s="874"/>
      <c r="H1422" s="89"/>
      <c r="I1422" s="89"/>
      <c r="J1422" s="874"/>
      <c r="K1422" s="89"/>
      <c r="L1422" s="89"/>
      <c r="M1422" s="874"/>
      <c r="N1422" s="98"/>
    </row>
    <row r="1423" spans="1:14" s="4" customFormat="1" ht="17.5" customHeight="1">
      <c r="A1423" s="54"/>
      <c r="B1423" s="54"/>
      <c r="D1423" s="89"/>
      <c r="E1423" s="89"/>
      <c r="F1423" s="89"/>
      <c r="G1423" s="874"/>
      <c r="H1423" s="89"/>
      <c r="I1423" s="89"/>
      <c r="J1423" s="874"/>
      <c r="K1423" s="89"/>
      <c r="L1423" s="89"/>
      <c r="M1423" s="874"/>
      <c r="N1423" s="98"/>
    </row>
    <row r="1424" spans="1:14" s="4" customFormat="1" ht="17.5" customHeight="1">
      <c r="A1424" s="54"/>
      <c r="B1424" s="54"/>
      <c r="D1424" s="89"/>
      <c r="E1424" s="89"/>
      <c r="F1424" s="89"/>
      <c r="G1424" s="874"/>
      <c r="H1424" s="89"/>
      <c r="I1424" s="89"/>
      <c r="J1424" s="874"/>
      <c r="K1424" s="89"/>
      <c r="L1424" s="89"/>
      <c r="M1424" s="874"/>
      <c r="N1424" s="98"/>
    </row>
    <row r="1425" spans="1:14" s="4" customFormat="1" ht="17.5" customHeight="1">
      <c r="A1425" s="54"/>
      <c r="B1425" s="54"/>
      <c r="D1425" s="89"/>
      <c r="E1425" s="89"/>
      <c r="F1425" s="89"/>
      <c r="G1425" s="874"/>
      <c r="H1425" s="89"/>
      <c r="I1425" s="89"/>
      <c r="J1425" s="874"/>
      <c r="K1425" s="89"/>
      <c r="L1425" s="89"/>
      <c r="M1425" s="874"/>
      <c r="N1425" s="98"/>
    </row>
    <row r="1426" spans="1:14" s="4" customFormat="1" ht="17.5" customHeight="1">
      <c r="A1426" s="54"/>
      <c r="B1426" s="54"/>
      <c r="D1426" s="89"/>
      <c r="E1426" s="89"/>
      <c r="F1426" s="89"/>
      <c r="G1426" s="874"/>
      <c r="H1426" s="89"/>
      <c r="I1426" s="89"/>
      <c r="J1426" s="874"/>
      <c r="K1426" s="89"/>
      <c r="L1426" s="89"/>
      <c r="M1426" s="874"/>
      <c r="N1426" s="98"/>
    </row>
    <row r="1427" spans="1:14" s="4" customFormat="1" ht="17.5" customHeight="1">
      <c r="A1427" s="54"/>
      <c r="B1427" s="54"/>
      <c r="D1427" s="89"/>
      <c r="E1427" s="89"/>
      <c r="F1427" s="89"/>
      <c r="G1427" s="874"/>
      <c r="H1427" s="89"/>
      <c r="I1427" s="89"/>
      <c r="J1427" s="874"/>
      <c r="K1427" s="89"/>
      <c r="L1427" s="89"/>
      <c r="M1427" s="874"/>
      <c r="N1427" s="98"/>
    </row>
    <row r="1428" spans="1:14" s="4" customFormat="1" ht="17.5" customHeight="1">
      <c r="A1428" s="54"/>
      <c r="B1428" s="54"/>
      <c r="D1428" s="89"/>
      <c r="E1428" s="89"/>
      <c r="F1428" s="89"/>
      <c r="G1428" s="874"/>
      <c r="H1428" s="89"/>
      <c r="I1428" s="89"/>
      <c r="J1428" s="874"/>
      <c r="K1428" s="89"/>
      <c r="L1428" s="89"/>
      <c r="M1428" s="874"/>
      <c r="N1428" s="98"/>
    </row>
    <row r="1429" spans="1:14" s="4" customFormat="1" ht="17.5" customHeight="1">
      <c r="A1429" s="54"/>
      <c r="B1429" s="54"/>
      <c r="D1429" s="89"/>
      <c r="E1429" s="89"/>
      <c r="F1429" s="89"/>
      <c r="G1429" s="874"/>
      <c r="H1429" s="89"/>
      <c r="I1429" s="89"/>
      <c r="J1429" s="874"/>
      <c r="K1429" s="89"/>
      <c r="L1429" s="89"/>
      <c r="M1429" s="874"/>
      <c r="N1429" s="98"/>
    </row>
    <row r="1430" spans="1:14" s="4" customFormat="1" ht="17.5" customHeight="1">
      <c r="A1430" s="54"/>
      <c r="B1430" s="54"/>
      <c r="D1430" s="89"/>
      <c r="E1430" s="89"/>
      <c r="F1430" s="89"/>
      <c r="G1430" s="874"/>
      <c r="H1430" s="89"/>
      <c r="I1430" s="89"/>
      <c r="J1430" s="874"/>
      <c r="K1430" s="89"/>
      <c r="L1430" s="89"/>
      <c r="M1430" s="874"/>
      <c r="N1430" s="98"/>
    </row>
    <row r="1431" spans="1:14" s="4" customFormat="1" ht="17.5" customHeight="1">
      <c r="A1431" s="54"/>
      <c r="B1431" s="54"/>
      <c r="D1431" s="89"/>
      <c r="E1431" s="89"/>
      <c r="F1431" s="89"/>
      <c r="G1431" s="874"/>
      <c r="H1431" s="89"/>
      <c r="I1431" s="89"/>
      <c r="J1431" s="874"/>
      <c r="K1431" s="89"/>
      <c r="L1431" s="89"/>
      <c r="M1431" s="874"/>
      <c r="N1431" s="98"/>
    </row>
    <row r="1432" spans="1:14" s="4" customFormat="1" ht="17.5" customHeight="1">
      <c r="A1432" s="54"/>
      <c r="B1432" s="54"/>
      <c r="D1432" s="89"/>
      <c r="E1432" s="89"/>
      <c r="F1432" s="89"/>
      <c r="G1432" s="874"/>
      <c r="H1432" s="89"/>
      <c r="I1432" s="89"/>
      <c r="J1432" s="874"/>
      <c r="K1432" s="89"/>
      <c r="L1432" s="89"/>
      <c r="M1432" s="874"/>
      <c r="N1432" s="98"/>
    </row>
    <row r="1433" spans="1:14" s="4" customFormat="1" ht="17.5" customHeight="1">
      <c r="A1433" s="54"/>
      <c r="B1433" s="54"/>
      <c r="D1433" s="89"/>
      <c r="E1433" s="89"/>
      <c r="F1433" s="89"/>
      <c r="G1433" s="874"/>
      <c r="H1433" s="89"/>
      <c r="I1433" s="89"/>
      <c r="J1433" s="874"/>
      <c r="K1433" s="89"/>
      <c r="L1433" s="89"/>
      <c r="M1433" s="874"/>
      <c r="N1433" s="98"/>
    </row>
    <row r="1434" spans="1:14" s="4" customFormat="1" ht="17.5" customHeight="1">
      <c r="A1434" s="54"/>
      <c r="B1434" s="54"/>
      <c r="D1434" s="89"/>
      <c r="E1434" s="89"/>
      <c r="F1434" s="89"/>
      <c r="G1434" s="874"/>
      <c r="H1434" s="89"/>
      <c r="I1434" s="89"/>
      <c r="J1434" s="874"/>
      <c r="K1434" s="89"/>
      <c r="L1434" s="89"/>
      <c r="M1434" s="874"/>
      <c r="N1434" s="98"/>
    </row>
    <row r="1435" spans="1:14" s="4" customFormat="1" ht="17.5" customHeight="1">
      <c r="A1435" s="54"/>
      <c r="B1435" s="54"/>
      <c r="D1435" s="89"/>
      <c r="E1435" s="89"/>
      <c r="F1435" s="89"/>
      <c r="G1435" s="874"/>
      <c r="H1435" s="89"/>
      <c r="I1435" s="89"/>
      <c r="J1435" s="874"/>
      <c r="K1435" s="89"/>
      <c r="L1435" s="89"/>
      <c r="M1435" s="874"/>
      <c r="N1435" s="98"/>
    </row>
    <row r="1436" spans="1:14" s="4" customFormat="1" ht="17.5" customHeight="1">
      <c r="A1436" s="54"/>
      <c r="B1436" s="54"/>
      <c r="D1436" s="89"/>
      <c r="E1436" s="89"/>
      <c r="F1436" s="89"/>
      <c r="G1436" s="874"/>
      <c r="H1436" s="89"/>
      <c r="I1436" s="89"/>
      <c r="J1436" s="874"/>
      <c r="K1436" s="89"/>
      <c r="L1436" s="89"/>
      <c r="M1436" s="874"/>
      <c r="N1436" s="98"/>
    </row>
    <row r="1437" spans="1:14" s="4" customFormat="1" ht="17.5" customHeight="1">
      <c r="A1437" s="54"/>
      <c r="B1437" s="54"/>
      <c r="D1437" s="89"/>
      <c r="E1437" s="89"/>
      <c r="F1437" s="89"/>
      <c r="G1437" s="874"/>
      <c r="H1437" s="89"/>
      <c r="I1437" s="89"/>
      <c r="J1437" s="874"/>
      <c r="K1437" s="89"/>
      <c r="L1437" s="89"/>
      <c r="M1437" s="874"/>
      <c r="N1437" s="98"/>
    </row>
    <row r="1438" spans="1:14" s="4" customFormat="1" ht="17.5" customHeight="1">
      <c r="A1438" s="54"/>
      <c r="B1438" s="54"/>
      <c r="D1438" s="89"/>
      <c r="E1438" s="89"/>
      <c r="F1438" s="89"/>
      <c r="G1438" s="874"/>
      <c r="H1438" s="89"/>
      <c r="I1438" s="89"/>
      <c r="J1438" s="874"/>
      <c r="K1438" s="89"/>
      <c r="L1438" s="89"/>
      <c r="M1438" s="874"/>
      <c r="N1438" s="98"/>
    </row>
    <row r="1439" spans="1:14" s="4" customFormat="1" ht="17.5" customHeight="1">
      <c r="A1439" s="54"/>
      <c r="B1439" s="54"/>
      <c r="D1439" s="89"/>
      <c r="E1439" s="89"/>
      <c r="F1439" s="89"/>
      <c r="G1439" s="874"/>
      <c r="H1439" s="89"/>
      <c r="I1439" s="89"/>
      <c r="J1439" s="874"/>
      <c r="K1439" s="89"/>
      <c r="L1439" s="89"/>
      <c r="M1439" s="874"/>
      <c r="N1439" s="98"/>
    </row>
    <row r="1440" spans="1:14" s="4" customFormat="1" ht="17.5" customHeight="1">
      <c r="A1440" s="54"/>
      <c r="B1440" s="54"/>
      <c r="D1440" s="89"/>
      <c r="E1440" s="89"/>
      <c r="F1440" s="89"/>
      <c r="G1440" s="874"/>
      <c r="H1440" s="89"/>
      <c r="I1440" s="89"/>
      <c r="J1440" s="874"/>
      <c r="K1440" s="89"/>
      <c r="L1440" s="89"/>
      <c r="M1440" s="874"/>
      <c r="N1440" s="98"/>
    </row>
    <row r="1441" spans="1:14" s="4" customFormat="1" ht="17.5" customHeight="1">
      <c r="A1441" s="54"/>
      <c r="B1441" s="54"/>
      <c r="D1441" s="89"/>
      <c r="E1441" s="89"/>
      <c r="F1441" s="89"/>
      <c r="G1441" s="874"/>
      <c r="H1441" s="89"/>
      <c r="I1441" s="89"/>
      <c r="J1441" s="874"/>
      <c r="K1441" s="89"/>
      <c r="L1441" s="89"/>
      <c r="M1441" s="874"/>
      <c r="N1441" s="98"/>
    </row>
    <row r="1442" spans="1:14" s="4" customFormat="1" ht="17.5" customHeight="1">
      <c r="A1442" s="54"/>
      <c r="B1442" s="54"/>
      <c r="D1442" s="89"/>
      <c r="E1442" s="89"/>
      <c r="F1442" s="89"/>
      <c r="G1442" s="874"/>
      <c r="H1442" s="89"/>
      <c r="I1442" s="89"/>
      <c r="J1442" s="874"/>
      <c r="K1442" s="89"/>
      <c r="L1442" s="89"/>
      <c r="M1442" s="874"/>
      <c r="N1442" s="98"/>
    </row>
    <row r="1443" spans="1:14" s="4" customFormat="1" ht="17.5" customHeight="1">
      <c r="A1443" s="54"/>
      <c r="B1443" s="54"/>
      <c r="D1443" s="89"/>
      <c r="E1443" s="89"/>
      <c r="F1443" s="89"/>
      <c r="G1443" s="874"/>
      <c r="H1443" s="89"/>
      <c r="I1443" s="89"/>
      <c r="J1443" s="874"/>
      <c r="K1443" s="89"/>
      <c r="L1443" s="89"/>
      <c r="M1443" s="874"/>
      <c r="N1443" s="98"/>
    </row>
    <row r="1444" spans="1:14" s="4" customFormat="1" ht="17.5" customHeight="1">
      <c r="A1444" s="54"/>
      <c r="B1444" s="54"/>
      <c r="D1444" s="89"/>
      <c r="E1444" s="89"/>
      <c r="F1444" s="89"/>
      <c r="G1444" s="874"/>
      <c r="H1444" s="89"/>
      <c r="I1444" s="89"/>
      <c r="J1444" s="874"/>
      <c r="K1444" s="89"/>
      <c r="L1444" s="89"/>
      <c r="M1444" s="874"/>
      <c r="N1444" s="98"/>
    </row>
    <row r="1445" spans="1:14" s="4" customFormat="1" ht="17.5" customHeight="1">
      <c r="A1445" s="54"/>
      <c r="B1445" s="54"/>
      <c r="D1445" s="89"/>
      <c r="E1445" s="89"/>
      <c r="F1445" s="89"/>
      <c r="G1445" s="874"/>
      <c r="H1445" s="89"/>
      <c r="I1445" s="89"/>
      <c r="J1445" s="874"/>
      <c r="K1445" s="89"/>
      <c r="L1445" s="89"/>
      <c r="M1445" s="874"/>
      <c r="N1445" s="98"/>
    </row>
    <row r="1446" spans="1:14" s="4" customFormat="1" ht="17.5" customHeight="1">
      <c r="A1446" s="54"/>
      <c r="B1446" s="54"/>
      <c r="D1446" s="89"/>
      <c r="E1446" s="89"/>
      <c r="F1446" s="89"/>
      <c r="G1446" s="874"/>
      <c r="H1446" s="89"/>
      <c r="I1446" s="89"/>
      <c r="J1446" s="874"/>
      <c r="K1446" s="89"/>
      <c r="L1446" s="89"/>
      <c r="M1446" s="874"/>
      <c r="N1446" s="98"/>
    </row>
    <row r="1447" spans="1:14" s="4" customFormat="1" ht="17.5" customHeight="1">
      <c r="A1447" s="54"/>
      <c r="B1447" s="54"/>
      <c r="D1447" s="89"/>
      <c r="E1447" s="89"/>
      <c r="F1447" s="89"/>
      <c r="G1447" s="874"/>
      <c r="H1447" s="89"/>
      <c r="I1447" s="89"/>
      <c r="J1447" s="874"/>
      <c r="K1447" s="89"/>
      <c r="L1447" s="89"/>
      <c r="M1447" s="874"/>
      <c r="N1447" s="98"/>
    </row>
    <row r="1448" spans="1:14" s="4" customFormat="1" ht="17.5" customHeight="1">
      <c r="A1448" s="54"/>
      <c r="B1448" s="54"/>
      <c r="D1448" s="89"/>
      <c r="E1448" s="89"/>
      <c r="F1448" s="89"/>
      <c r="G1448" s="874"/>
      <c r="H1448" s="89"/>
      <c r="I1448" s="89"/>
      <c r="J1448" s="874"/>
      <c r="K1448" s="89"/>
      <c r="L1448" s="89"/>
      <c r="M1448" s="874"/>
      <c r="N1448" s="98"/>
    </row>
    <row r="1449" spans="1:14" s="4" customFormat="1" ht="17.5" customHeight="1">
      <c r="A1449" s="54"/>
      <c r="B1449" s="54"/>
      <c r="D1449" s="89"/>
      <c r="E1449" s="89"/>
      <c r="F1449" s="89"/>
      <c r="G1449" s="874"/>
      <c r="H1449" s="89"/>
      <c r="I1449" s="89"/>
      <c r="J1449" s="874"/>
      <c r="K1449" s="89"/>
      <c r="L1449" s="89"/>
      <c r="M1449" s="874"/>
      <c r="N1449" s="98"/>
    </row>
    <row r="1450" spans="1:14" s="4" customFormat="1" ht="17.5" customHeight="1">
      <c r="A1450" s="54"/>
      <c r="B1450" s="54"/>
      <c r="D1450" s="89"/>
      <c r="E1450" s="89"/>
      <c r="F1450" s="89"/>
      <c r="G1450" s="874"/>
      <c r="H1450" s="89"/>
      <c r="I1450" s="89"/>
      <c r="J1450" s="874"/>
      <c r="K1450" s="89"/>
      <c r="L1450" s="89"/>
      <c r="M1450" s="874"/>
      <c r="N1450" s="98"/>
    </row>
    <row r="1451" spans="1:14" s="4" customFormat="1" ht="17.5" customHeight="1">
      <c r="A1451" s="54"/>
      <c r="B1451" s="54"/>
      <c r="D1451" s="89"/>
      <c r="E1451" s="89"/>
      <c r="F1451" s="89"/>
      <c r="G1451" s="874"/>
      <c r="H1451" s="89"/>
      <c r="I1451" s="89"/>
      <c r="J1451" s="874"/>
      <c r="K1451" s="89"/>
      <c r="L1451" s="89"/>
      <c r="M1451" s="874"/>
      <c r="N1451" s="98"/>
    </row>
    <row r="1452" spans="1:14" s="4" customFormat="1" ht="17.5" customHeight="1">
      <c r="A1452" s="54"/>
      <c r="B1452" s="54"/>
      <c r="D1452" s="89"/>
      <c r="E1452" s="89"/>
      <c r="F1452" s="89"/>
      <c r="G1452" s="874"/>
      <c r="H1452" s="89"/>
      <c r="I1452" s="89"/>
      <c r="J1452" s="874"/>
      <c r="K1452" s="89"/>
      <c r="L1452" s="89"/>
      <c r="M1452" s="874"/>
      <c r="N1452" s="98"/>
    </row>
    <row r="1453" spans="1:14" s="4" customFormat="1" ht="17.5" customHeight="1">
      <c r="A1453" s="54"/>
      <c r="B1453" s="54"/>
      <c r="D1453" s="89"/>
      <c r="E1453" s="89"/>
      <c r="F1453" s="89"/>
      <c r="G1453" s="874"/>
      <c r="H1453" s="89"/>
      <c r="I1453" s="89"/>
      <c r="J1453" s="874"/>
      <c r="K1453" s="89"/>
      <c r="L1453" s="89"/>
      <c r="M1453" s="874"/>
      <c r="N1453" s="98"/>
    </row>
    <row r="1454" spans="1:14" s="4" customFormat="1" ht="17.5" customHeight="1">
      <c r="A1454" s="54"/>
      <c r="B1454" s="54"/>
      <c r="D1454" s="89"/>
      <c r="E1454" s="89"/>
      <c r="F1454" s="89"/>
      <c r="G1454" s="874"/>
      <c r="H1454" s="89"/>
      <c r="I1454" s="89"/>
      <c r="J1454" s="874"/>
      <c r="K1454" s="89"/>
      <c r="L1454" s="89"/>
      <c r="M1454" s="874"/>
      <c r="N1454" s="98"/>
    </row>
    <row r="1455" spans="1:14" s="4" customFormat="1" ht="17.5" customHeight="1">
      <c r="A1455" s="54"/>
      <c r="B1455" s="54"/>
      <c r="D1455" s="89"/>
      <c r="E1455" s="89"/>
      <c r="F1455" s="89"/>
      <c r="G1455" s="874"/>
      <c r="H1455" s="89"/>
      <c r="I1455" s="89"/>
      <c r="J1455" s="874"/>
      <c r="K1455" s="89"/>
      <c r="L1455" s="89"/>
      <c r="M1455" s="874"/>
      <c r="N1455" s="98"/>
    </row>
    <row r="1456" spans="1:14" s="4" customFormat="1" ht="17.5" customHeight="1">
      <c r="A1456" s="54"/>
      <c r="B1456" s="54"/>
      <c r="D1456" s="89"/>
      <c r="E1456" s="89"/>
      <c r="F1456" s="89"/>
      <c r="G1456" s="874"/>
      <c r="H1456" s="89"/>
      <c r="I1456" s="89"/>
      <c r="J1456" s="874"/>
      <c r="K1456" s="89"/>
      <c r="L1456" s="89"/>
      <c r="M1456" s="874"/>
      <c r="N1456" s="98"/>
    </row>
    <row r="1457" spans="1:14" s="4" customFormat="1" ht="17.5" customHeight="1">
      <c r="A1457" s="54"/>
      <c r="B1457" s="54"/>
      <c r="D1457" s="89"/>
      <c r="E1457" s="89"/>
      <c r="F1457" s="89"/>
      <c r="G1457" s="874"/>
      <c r="H1457" s="89"/>
      <c r="I1457" s="89"/>
      <c r="J1457" s="874"/>
      <c r="K1457" s="89"/>
      <c r="L1457" s="89"/>
      <c r="M1457" s="874"/>
      <c r="N1457" s="98"/>
    </row>
    <row r="1458" spans="1:14" s="4" customFormat="1" ht="17.5" customHeight="1">
      <c r="A1458" s="54"/>
      <c r="B1458" s="54"/>
      <c r="D1458" s="89"/>
      <c r="E1458" s="89"/>
      <c r="F1458" s="89"/>
      <c r="G1458" s="874"/>
      <c r="H1458" s="89"/>
      <c r="I1458" s="89"/>
      <c r="J1458" s="874"/>
      <c r="K1458" s="89"/>
      <c r="L1458" s="89"/>
      <c r="M1458" s="874"/>
      <c r="N1458" s="98"/>
    </row>
    <row r="1459" spans="1:14" s="4" customFormat="1" ht="17.5" customHeight="1">
      <c r="A1459" s="54"/>
      <c r="B1459" s="54"/>
      <c r="D1459" s="89"/>
      <c r="E1459" s="89"/>
      <c r="F1459" s="89"/>
      <c r="G1459" s="874"/>
      <c r="H1459" s="89"/>
      <c r="I1459" s="89"/>
      <c r="J1459" s="874"/>
      <c r="K1459" s="89"/>
      <c r="L1459" s="89"/>
      <c r="M1459" s="874"/>
      <c r="N1459" s="98"/>
    </row>
    <row r="1460" spans="1:14" s="4" customFormat="1" ht="17.5" customHeight="1">
      <c r="A1460" s="54"/>
      <c r="B1460" s="54"/>
      <c r="D1460" s="89"/>
      <c r="E1460" s="89"/>
      <c r="F1460" s="89"/>
      <c r="G1460" s="874"/>
      <c r="H1460" s="89"/>
      <c r="I1460" s="89"/>
      <c r="J1460" s="874"/>
      <c r="K1460" s="89"/>
      <c r="L1460" s="89"/>
      <c r="M1460" s="874"/>
      <c r="N1460" s="98"/>
    </row>
    <row r="1461" spans="1:14" s="4" customFormat="1" ht="17.5" customHeight="1">
      <c r="A1461" s="54"/>
      <c r="B1461" s="54"/>
      <c r="D1461" s="89"/>
      <c r="E1461" s="89"/>
      <c r="F1461" s="89"/>
      <c r="G1461" s="874"/>
      <c r="H1461" s="89"/>
      <c r="I1461" s="89"/>
      <c r="J1461" s="874"/>
      <c r="K1461" s="89"/>
      <c r="L1461" s="89"/>
      <c r="M1461" s="874"/>
      <c r="N1461" s="98"/>
    </row>
    <row r="1462" spans="1:14" s="4" customFormat="1" ht="17.5" customHeight="1">
      <c r="A1462" s="54"/>
      <c r="B1462" s="54"/>
      <c r="D1462" s="89"/>
      <c r="E1462" s="89"/>
      <c r="F1462" s="89"/>
      <c r="G1462" s="874"/>
      <c r="H1462" s="89"/>
      <c r="I1462" s="89"/>
      <c r="J1462" s="874"/>
      <c r="K1462" s="89"/>
      <c r="L1462" s="89"/>
      <c r="M1462" s="874"/>
      <c r="N1462" s="98"/>
    </row>
    <row r="1463" spans="1:14" s="4" customFormat="1" ht="17.5" customHeight="1">
      <c r="A1463" s="54"/>
      <c r="B1463" s="54"/>
      <c r="D1463" s="89"/>
      <c r="E1463" s="89"/>
      <c r="F1463" s="89"/>
      <c r="G1463" s="874"/>
      <c r="H1463" s="89"/>
      <c r="I1463" s="89"/>
      <c r="J1463" s="874"/>
      <c r="K1463" s="89"/>
      <c r="L1463" s="89"/>
      <c r="M1463" s="874"/>
      <c r="N1463" s="98"/>
    </row>
    <row r="1464" spans="1:14" s="4" customFormat="1" ht="17.5" customHeight="1">
      <c r="A1464" s="54"/>
      <c r="B1464" s="54"/>
      <c r="D1464" s="89"/>
      <c r="E1464" s="89"/>
      <c r="F1464" s="89"/>
      <c r="G1464" s="874"/>
      <c r="H1464" s="89"/>
      <c r="I1464" s="89"/>
      <c r="J1464" s="874"/>
      <c r="K1464" s="89"/>
      <c r="L1464" s="89"/>
      <c r="M1464" s="874"/>
      <c r="N1464" s="98"/>
    </row>
    <row r="1465" spans="1:14" s="4" customFormat="1" ht="17.5" customHeight="1">
      <c r="A1465" s="54"/>
      <c r="B1465" s="54"/>
      <c r="D1465" s="89"/>
      <c r="E1465" s="89"/>
      <c r="F1465" s="89"/>
      <c r="G1465" s="874"/>
      <c r="H1465" s="89"/>
      <c r="I1465" s="89"/>
      <c r="J1465" s="874"/>
      <c r="K1465" s="89"/>
      <c r="L1465" s="89"/>
      <c r="M1465" s="874"/>
      <c r="N1465" s="98"/>
    </row>
    <row r="1466" spans="1:14" s="5" customFormat="1" ht="17.5" customHeight="1">
      <c r="A1466" s="55"/>
      <c r="B1466" s="55"/>
      <c r="D1466" s="90"/>
      <c r="E1466" s="90"/>
      <c r="F1466" s="90"/>
      <c r="G1466" s="875"/>
      <c r="H1466" s="90"/>
      <c r="I1466" s="90"/>
      <c r="J1466" s="875"/>
      <c r="K1466" s="90"/>
      <c r="L1466" s="90"/>
      <c r="M1466" s="875"/>
      <c r="N1466" s="99"/>
    </row>
    <row r="1467" spans="1:14" s="5" customFormat="1" ht="17.5" customHeight="1">
      <c r="A1467" s="55"/>
      <c r="B1467" s="55"/>
      <c r="D1467" s="90"/>
      <c r="E1467" s="90"/>
      <c r="F1467" s="90"/>
      <c r="G1467" s="875"/>
      <c r="H1467" s="90"/>
      <c r="I1467" s="90"/>
      <c r="J1467" s="875"/>
      <c r="K1467" s="90"/>
      <c r="L1467" s="90"/>
      <c r="M1467" s="875"/>
      <c r="N1467" s="99"/>
    </row>
    <row r="1468" spans="1:14" s="5" customFormat="1" ht="17.5" customHeight="1">
      <c r="A1468" s="55"/>
      <c r="B1468" s="55"/>
      <c r="D1468" s="90"/>
      <c r="E1468" s="90"/>
      <c r="F1468" s="90"/>
      <c r="G1468" s="875"/>
      <c r="H1468" s="90"/>
      <c r="I1468" s="90"/>
      <c r="J1468" s="875"/>
      <c r="K1468" s="90"/>
      <c r="L1468" s="90"/>
      <c r="M1468" s="875"/>
      <c r="N1468" s="99"/>
    </row>
    <row r="1469" spans="1:14" s="5" customFormat="1" ht="17.5" customHeight="1">
      <c r="A1469" s="55"/>
      <c r="B1469" s="55"/>
      <c r="D1469" s="90"/>
      <c r="E1469" s="90"/>
      <c r="F1469" s="90"/>
      <c r="G1469" s="875"/>
      <c r="H1469" s="90"/>
      <c r="I1469" s="90"/>
      <c r="J1469" s="875"/>
      <c r="K1469" s="90"/>
      <c r="L1469" s="90"/>
      <c r="M1469" s="875"/>
      <c r="N1469" s="99"/>
    </row>
    <row r="1470" spans="1:14" s="5" customFormat="1" ht="17.5" customHeight="1">
      <c r="A1470" s="55"/>
      <c r="B1470" s="55"/>
      <c r="D1470" s="90"/>
      <c r="E1470" s="90"/>
      <c r="F1470" s="90"/>
      <c r="G1470" s="875"/>
      <c r="H1470" s="90"/>
      <c r="I1470" s="90"/>
      <c r="J1470" s="875"/>
      <c r="K1470" s="90"/>
      <c r="L1470" s="90"/>
      <c r="M1470" s="875"/>
      <c r="N1470" s="99"/>
    </row>
    <row r="1471" spans="1:14" s="5" customFormat="1" ht="17.5" customHeight="1">
      <c r="A1471" s="55"/>
      <c r="B1471" s="55"/>
      <c r="D1471" s="90"/>
      <c r="E1471" s="90"/>
      <c r="F1471" s="90"/>
      <c r="G1471" s="875"/>
      <c r="H1471" s="90"/>
      <c r="I1471" s="90"/>
      <c r="J1471" s="875"/>
      <c r="K1471" s="90"/>
      <c r="L1471" s="90"/>
      <c r="M1471" s="875"/>
      <c r="N1471" s="99"/>
    </row>
    <row r="1472" spans="1:14" s="5" customFormat="1" ht="17.5" customHeight="1">
      <c r="A1472" s="55"/>
      <c r="B1472" s="55"/>
      <c r="D1472" s="90"/>
      <c r="E1472" s="90"/>
      <c r="F1472" s="90"/>
      <c r="G1472" s="875"/>
      <c r="H1472" s="90"/>
      <c r="I1472" s="90"/>
      <c r="J1472" s="875"/>
      <c r="K1472" s="90"/>
      <c r="L1472" s="90"/>
      <c r="M1472" s="875"/>
      <c r="N1472" s="99"/>
    </row>
    <row r="1473" spans="1:14" s="5" customFormat="1" ht="17.5" customHeight="1">
      <c r="A1473" s="55"/>
      <c r="B1473" s="55"/>
      <c r="D1473" s="90"/>
      <c r="E1473" s="90"/>
      <c r="F1473" s="90"/>
      <c r="G1473" s="875"/>
      <c r="H1473" s="90"/>
      <c r="I1473" s="90"/>
      <c r="J1473" s="875"/>
      <c r="K1473" s="90"/>
      <c r="L1473" s="90"/>
      <c r="M1473" s="875"/>
      <c r="N1473" s="99"/>
    </row>
    <row r="1474" spans="1:14" s="5" customFormat="1" ht="17.5" customHeight="1">
      <c r="A1474" s="55"/>
      <c r="B1474" s="55"/>
      <c r="D1474" s="90"/>
      <c r="E1474" s="90"/>
      <c r="F1474" s="90"/>
      <c r="G1474" s="875"/>
      <c r="H1474" s="90"/>
      <c r="I1474" s="90"/>
      <c r="J1474" s="875"/>
      <c r="K1474" s="90"/>
      <c r="L1474" s="90"/>
      <c r="M1474" s="875"/>
      <c r="N1474" s="99"/>
    </row>
    <row r="1475" spans="1:14" s="5" customFormat="1" ht="17.5" customHeight="1">
      <c r="A1475" s="55"/>
      <c r="B1475" s="55"/>
      <c r="D1475" s="90"/>
      <c r="E1475" s="90"/>
      <c r="F1475" s="90"/>
      <c r="G1475" s="875"/>
      <c r="H1475" s="90"/>
      <c r="I1475" s="90"/>
      <c r="J1475" s="875"/>
      <c r="K1475" s="90"/>
      <c r="L1475" s="90"/>
      <c r="M1475" s="875"/>
      <c r="N1475" s="99"/>
    </row>
    <row r="1476" spans="1:14" s="5" customFormat="1" ht="17.5" customHeight="1">
      <c r="A1476" s="55"/>
      <c r="B1476" s="55"/>
      <c r="D1476" s="90"/>
      <c r="E1476" s="90"/>
      <c r="F1476" s="90"/>
      <c r="G1476" s="875"/>
      <c r="H1476" s="90"/>
      <c r="I1476" s="90"/>
      <c r="J1476" s="875"/>
      <c r="K1476" s="90"/>
      <c r="L1476" s="90"/>
      <c r="M1476" s="875"/>
      <c r="N1476" s="99"/>
    </row>
    <row r="1477" spans="1:14" s="5" customFormat="1" ht="17.5" customHeight="1">
      <c r="A1477" s="55"/>
      <c r="B1477" s="55"/>
      <c r="D1477" s="90"/>
      <c r="E1477" s="90"/>
      <c r="F1477" s="90"/>
      <c r="G1477" s="875"/>
      <c r="H1477" s="90"/>
      <c r="I1477" s="90"/>
      <c r="J1477" s="875"/>
      <c r="K1477" s="90"/>
      <c r="L1477" s="90"/>
      <c r="M1477" s="875"/>
      <c r="N1477" s="99"/>
    </row>
    <row r="1478" spans="1:14" s="5" customFormat="1" ht="17.5" customHeight="1">
      <c r="A1478" s="55"/>
      <c r="B1478" s="55"/>
      <c r="D1478" s="90"/>
      <c r="E1478" s="90"/>
      <c r="F1478" s="90"/>
      <c r="G1478" s="875"/>
      <c r="H1478" s="90"/>
      <c r="I1478" s="90"/>
      <c r="J1478" s="875"/>
      <c r="K1478" s="90"/>
      <c r="L1478" s="90"/>
      <c r="M1478" s="875"/>
      <c r="N1478" s="99"/>
    </row>
    <row r="1479" spans="1:14" s="5" customFormat="1" ht="17.5" customHeight="1">
      <c r="A1479" s="55"/>
      <c r="B1479" s="55"/>
      <c r="D1479" s="90"/>
      <c r="E1479" s="90"/>
      <c r="F1479" s="90"/>
      <c r="G1479" s="875"/>
      <c r="H1479" s="90"/>
      <c r="I1479" s="90"/>
      <c r="J1479" s="875"/>
      <c r="K1479" s="90"/>
      <c r="L1479" s="90"/>
      <c r="M1479" s="875"/>
      <c r="N1479" s="99"/>
    </row>
    <row r="1480" spans="1:14" s="5" customFormat="1" ht="17.5" customHeight="1">
      <c r="A1480" s="55"/>
      <c r="B1480" s="55"/>
      <c r="D1480" s="90"/>
      <c r="E1480" s="90"/>
      <c r="F1480" s="90"/>
      <c r="G1480" s="875"/>
      <c r="H1480" s="90"/>
      <c r="I1480" s="90"/>
      <c r="J1480" s="875"/>
      <c r="K1480" s="90"/>
      <c r="L1480" s="90"/>
      <c r="M1480" s="875"/>
      <c r="N1480" s="99"/>
    </row>
    <row r="1481" spans="1:14" s="5" customFormat="1" ht="17.5" customHeight="1">
      <c r="A1481" s="55"/>
      <c r="B1481" s="55"/>
      <c r="D1481" s="90"/>
      <c r="E1481" s="90"/>
      <c r="F1481" s="90"/>
      <c r="G1481" s="875"/>
      <c r="H1481" s="90"/>
      <c r="I1481" s="90"/>
      <c r="J1481" s="875"/>
      <c r="K1481" s="90"/>
      <c r="L1481" s="90"/>
      <c r="M1481" s="875"/>
      <c r="N1481" s="99"/>
    </row>
    <row r="1482" spans="1:14" s="5" customFormat="1" ht="17.5" customHeight="1">
      <c r="A1482" s="55"/>
      <c r="B1482" s="55"/>
      <c r="D1482" s="90"/>
      <c r="E1482" s="90"/>
      <c r="F1482" s="90"/>
      <c r="G1482" s="875"/>
      <c r="H1482" s="90"/>
      <c r="I1482" s="90"/>
      <c r="J1482" s="875"/>
      <c r="K1482" s="90"/>
      <c r="L1482" s="90"/>
      <c r="M1482" s="875"/>
      <c r="N1482" s="99"/>
    </row>
    <row r="1483" spans="1:14" s="5" customFormat="1" ht="17.5" customHeight="1">
      <c r="A1483" s="55"/>
      <c r="B1483" s="55"/>
      <c r="D1483" s="90"/>
      <c r="E1483" s="90"/>
      <c r="F1483" s="90"/>
      <c r="G1483" s="875"/>
      <c r="H1483" s="90"/>
      <c r="I1483" s="90"/>
      <c r="J1483" s="875"/>
      <c r="K1483" s="90"/>
      <c r="L1483" s="90"/>
      <c r="M1483" s="875"/>
      <c r="N1483" s="99"/>
    </row>
    <row r="1484" spans="1:14" s="5" customFormat="1" ht="17.5" customHeight="1">
      <c r="A1484" s="55"/>
      <c r="B1484" s="55"/>
      <c r="D1484" s="90"/>
      <c r="E1484" s="90"/>
      <c r="F1484" s="90"/>
      <c r="G1484" s="875"/>
      <c r="H1484" s="90"/>
      <c r="I1484" s="90"/>
      <c r="J1484" s="875"/>
      <c r="K1484" s="90"/>
      <c r="L1484" s="90"/>
      <c r="M1484" s="875"/>
      <c r="N1484" s="99"/>
    </row>
    <row r="1485" spans="1:14" s="5" customFormat="1" ht="17.5" customHeight="1">
      <c r="A1485" s="55"/>
      <c r="B1485" s="55"/>
      <c r="D1485" s="90"/>
      <c r="E1485" s="90"/>
      <c r="F1485" s="90"/>
      <c r="G1485" s="875"/>
      <c r="H1485" s="90"/>
      <c r="I1485" s="90"/>
      <c r="J1485" s="875"/>
      <c r="K1485" s="90"/>
      <c r="L1485" s="90"/>
      <c r="M1485" s="875"/>
      <c r="N1485" s="99"/>
    </row>
    <row r="1486" spans="1:14" s="5" customFormat="1" ht="17.5" customHeight="1">
      <c r="A1486" s="55"/>
      <c r="B1486" s="55"/>
      <c r="D1486" s="90"/>
      <c r="E1486" s="90"/>
      <c r="F1486" s="90"/>
      <c r="G1486" s="875"/>
      <c r="H1486" s="90"/>
      <c r="I1486" s="90"/>
      <c r="J1486" s="875"/>
      <c r="K1486" s="90"/>
      <c r="L1486" s="90"/>
      <c r="M1486" s="875"/>
      <c r="N1486" s="99"/>
    </row>
    <row r="1487" spans="1:14" s="5" customFormat="1" ht="17.5" customHeight="1">
      <c r="A1487" s="55"/>
      <c r="B1487" s="55"/>
      <c r="D1487" s="90"/>
      <c r="E1487" s="90"/>
      <c r="F1487" s="90"/>
      <c r="G1487" s="875"/>
      <c r="H1487" s="90"/>
      <c r="I1487" s="90"/>
      <c r="J1487" s="875"/>
      <c r="K1487" s="90"/>
      <c r="L1487" s="90"/>
      <c r="M1487" s="875"/>
      <c r="N1487" s="99"/>
    </row>
    <row r="1488" spans="1:14" s="5" customFormat="1" ht="17.5" customHeight="1">
      <c r="A1488" s="55"/>
      <c r="B1488" s="55"/>
      <c r="D1488" s="90"/>
      <c r="E1488" s="90"/>
      <c r="F1488" s="90"/>
      <c r="G1488" s="875"/>
      <c r="H1488" s="90"/>
      <c r="I1488" s="90"/>
      <c r="J1488" s="875"/>
      <c r="K1488" s="90"/>
      <c r="L1488" s="90"/>
      <c r="M1488" s="875"/>
      <c r="N1488" s="99"/>
    </row>
    <row r="1489" spans="1:14" s="5" customFormat="1" ht="17.5" customHeight="1">
      <c r="A1489" s="55"/>
      <c r="B1489" s="55"/>
      <c r="D1489" s="90"/>
      <c r="E1489" s="90"/>
      <c r="F1489" s="90"/>
      <c r="G1489" s="875"/>
      <c r="H1489" s="90"/>
      <c r="I1489" s="90"/>
      <c r="J1489" s="875"/>
      <c r="K1489" s="90"/>
      <c r="L1489" s="90"/>
      <c r="M1489" s="875"/>
      <c r="N1489" s="99"/>
    </row>
    <row r="1490" spans="1:14" s="5" customFormat="1" ht="17.5" customHeight="1">
      <c r="A1490" s="55"/>
      <c r="B1490" s="55"/>
      <c r="D1490" s="90"/>
      <c r="E1490" s="90"/>
      <c r="F1490" s="90"/>
      <c r="G1490" s="875"/>
      <c r="H1490" s="90"/>
      <c r="I1490" s="90"/>
      <c r="J1490" s="875"/>
      <c r="K1490" s="90"/>
      <c r="L1490" s="90"/>
      <c r="M1490" s="875"/>
      <c r="N1490" s="99"/>
    </row>
    <row r="1491" spans="1:14" s="5" customFormat="1" ht="17.5" customHeight="1">
      <c r="A1491" s="55"/>
      <c r="B1491" s="55"/>
      <c r="D1491" s="90"/>
      <c r="E1491" s="90"/>
      <c r="F1491" s="90"/>
      <c r="G1491" s="875"/>
      <c r="H1491" s="90"/>
      <c r="I1491" s="90"/>
      <c r="J1491" s="875"/>
      <c r="K1491" s="90"/>
      <c r="L1491" s="90"/>
      <c r="M1491" s="875"/>
      <c r="N1491" s="99"/>
    </row>
    <row r="1492" spans="1:14" s="5" customFormat="1" ht="17.5" customHeight="1">
      <c r="A1492" s="55"/>
      <c r="B1492" s="55"/>
      <c r="D1492" s="90"/>
      <c r="E1492" s="90"/>
      <c r="F1492" s="90"/>
      <c r="G1492" s="875"/>
      <c r="H1492" s="90"/>
      <c r="I1492" s="90"/>
      <c r="J1492" s="875"/>
      <c r="K1492" s="90"/>
      <c r="L1492" s="90"/>
      <c r="M1492" s="875"/>
      <c r="N1492" s="99"/>
    </row>
    <row r="1493" spans="1:14" s="5" customFormat="1" ht="17.5" customHeight="1">
      <c r="A1493" s="55"/>
      <c r="B1493" s="55"/>
      <c r="D1493" s="90"/>
      <c r="E1493" s="90"/>
      <c r="F1493" s="90"/>
      <c r="G1493" s="875"/>
      <c r="H1493" s="90"/>
      <c r="I1493" s="90"/>
      <c r="J1493" s="875"/>
      <c r="K1493" s="90"/>
      <c r="L1493" s="90"/>
      <c r="M1493" s="875"/>
      <c r="N1493" s="99"/>
    </row>
    <row r="1494" spans="1:14" s="5" customFormat="1" ht="17.5" customHeight="1">
      <c r="A1494" s="55"/>
      <c r="B1494" s="55"/>
      <c r="D1494" s="90"/>
      <c r="E1494" s="90"/>
      <c r="F1494" s="90"/>
      <c r="G1494" s="875"/>
      <c r="H1494" s="90"/>
      <c r="I1494" s="90"/>
      <c r="J1494" s="875"/>
      <c r="K1494" s="90"/>
      <c r="L1494" s="90"/>
      <c r="M1494" s="875"/>
      <c r="N1494" s="99"/>
    </row>
    <row r="1495" spans="1:14" s="5" customFormat="1" ht="17.5" customHeight="1">
      <c r="A1495" s="55"/>
      <c r="B1495" s="55"/>
      <c r="D1495" s="90"/>
      <c r="E1495" s="90"/>
      <c r="F1495" s="90"/>
      <c r="G1495" s="875"/>
      <c r="H1495" s="90"/>
      <c r="I1495" s="90"/>
      <c r="J1495" s="875"/>
      <c r="K1495" s="90"/>
      <c r="L1495" s="90"/>
      <c r="M1495" s="875"/>
      <c r="N1495" s="99"/>
    </row>
    <row r="1496" spans="1:14" s="5" customFormat="1" ht="17.5" customHeight="1">
      <c r="A1496" s="55"/>
      <c r="B1496" s="55"/>
      <c r="D1496" s="90"/>
      <c r="E1496" s="90"/>
      <c r="F1496" s="90"/>
      <c r="G1496" s="875"/>
      <c r="H1496" s="90"/>
      <c r="I1496" s="90"/>
      <c r="J1496" s="875"/>
      <c r="K1496" s="90"/>
      <c r="L1496" s="90"/>
      <c r="M1496" s="875"/>
      <c r="N1496" s="99"/>
    </row>
    <row r="1497" spans="1:14" s="5" customFormat="1" ht="17.5" customHeight="1">
      <c r="A1497" s="55"/>
      <c r="B1497" s="55"/>
      <c r="D1497" s="90"/>
      <c r="E1497" s="90"/>
      <c r="F1497" s="90"/>
      <c r="G1497" s="875"/>
      <c r="H1497" s="90"/>
      <c r="I1497" s="90"/>
      <c r="J1497" s="875"/>
      <c r="K1497" s="90"/>
      <c r="L1497" s="90"/>
      <c r="M1497" s="875"/>
      <c r="N1497" s="99"/>
    </row>
    <row r="1498" spans="1:14" s="5" customFormat="1" ht="17.5" customHeight="1">
      <c r="A1498" s="55"/>
      <c r="B1498" s="55"/>
      <c r="D1498" s="90"/>
      <c r="E1498" s="90"/>
      <c r="F1498" s="90"/>
      <c r="G1498" s="875"/>
      <c r="H1498" s="90"/>
      <c r="I1498" s="90"/>
      <c r="J1498" s="875"/>
      <c r="K1498" s="90"/>
      <c r="L1498" s="90"/>
      <c r="M1498" s="875"/>
      <c r="N1498" s="99"/>
    </row>
    <row r="1499" spans="1:14" s="5" customFormat="1" ht="17.5" customHeight="1">
      <c r="A1499" s="55"/>
      <c r="B1499" s="55"/>
      <c r="D1499" s="90"/>
      <c r="E1499" s="90"/>
      <c r="F1499" s="90"/>
      <c r="G1499" s="875"/>
      <c r="H1499" s="90"/>
      <c r="I1499" s="90"/>
      <c r="J1499" s="875"/>
      <c r="K1499" s="90"/>
      <c r="L1499" s="90"/>
      <c r="M1499" s="875"/>
      <c r="N1499" s="99"/>
    </row>
    <row r="1500" spans="1:14" s="5" customFormat="1" ht="17.5" customHeight="1">
      <c r="A1500" s="55"/>
      <c r="B1500" s="55"/>
      <c r="D1500" s="90"/>
      <c r="E1500" s="90"/>
      <c r="F1500" s="90"/>
      <c r="G1500" s="875"/>
      <c r="H1500" s="90"/>
      <c r="I1500" s="90"/>
      <c r="J1500" s="875"/>
      <c r="K1500" s="90"/>
      <c r="L1500" s="90"/>
      <c r="M1500" s="875"/>
      <c r="N1500" s="99"/>
    </row>
    <row r="1501" spans="1:14" s="5" customFormat="1" ht="17.5" customHeight="1">
      <c r="A1501" s="55"/>
      <c r="B1501" s="55"/>
      <c r="D1501" s="90"/>
      <c r="E1501" s="90"/>
      <c r="F1501" s="90"/>
      <c r="G1501" s="875"/>
      <c r="H1501" s="90"/>
      <c r="I1501" s="90"/>
      <c r="J1501" s="875"/>
      <c r="K1501" s="90"/>
      <c r="L1501" s="90"/>
      <c r="M1501" s="875"/>
      <c r="N1501" s="99"/>
    </row>
    <row r="1502" spans="1:14" s="5" customFormat="1" ht="17.5" customHeight="1">
      <c r="A1502" s="55"/>
      <c r="B1502" s="55"/>
      <c r="D1502" s="90"/>
      <c r="E1502" s="90"/>
      <c r="F1502" s="90"/>
      <c r="G1502" s="875"/>
      <c r="H1502" s="90"/>
      <c r="I1502" s="90"/>
      <c r="J1502" s="875"/>
      <c r="K1502" s="90"/>
      <c r="L1502" s="90"/>
      <c r="M1502" s="875"/>
      <c r="N1502" s="99"/>
    </row>
    <row r="1503" spans="1:14" s="5" customFormat="1" ht="17.5" customHeight="1">
      <c r="A1503" s="55"/>
      <c r="B1503" s="55"/>
      <c r="D1503" s="90"/>
      <c r="E1503" s="90"/>
      <c r="F1503" s="90"/>
      <c r="G1503" s="875"/>
      <c r="H1503" s="90"/>
      <c r="I1503" s="90"/>
      <c r="J1503" s="875"/>
      <c r="K1503" s="90"/>
      <c r="L1503" s="90"/>
      <c r="M1503" s="875"/>
      <c r="N1503" s="99"/>
    </row>
    <row r="1504" spans="1:14" s="5" customFormat="1" ht="17.5" customHeight="1">
      <c r="A1504" s="55"/>
      <c r="B1504" s="55"/>
      <c r="D1504" s="90"/>
      <c r="E1504" s="90"/>
      <c r="F1504" s="90"/>
      <c r="G1504" s="875"/>
      <c r="H1504" s="90"/>
      <c r="I1504" s="90"/>
      <c r="J1504" s="875"/>
      <c r="K1504" s="90"/>
      <c r="L1504" s="90"/>
      <c r="M1504" s="875"/>
      <c r="N1504" s="99"/>
    </row>
    <row r="1505" spans="1:14" s="5" customFormat="1" ht="17.5" customHeight="1">
      <c r="A1505" s="55"/>
      <c r="B1505" s="55"/>
      <c r="D1505" s="90"/>
      <c r="E1505" s="90"/>
      <c r="F1505" s="90"/>
      <c r="G1505" s="875"/>
      <c r="H1505" s="90"/>
      <c r="I1505" s="90"/>
      <c r="J1505" s="875"/>
      <c r="K1505" s="90"/>
      <c r="L1505" s="90"/>
      <c r="M1505" s="875"/>
      <c r="N1505" s="99"/>
    </row>
    <row r="1506" spans="1:14" s="5" customFormat="1" ht="17.5" customHeight="1">
      <c r="A1506" s="55"/>
      <c r="B1506" s="55"/>
      <c r="D1506" s="90"/>
      <c r="E1506" s="90"/>
      <c r="F1506" s="90"/>
      <c r="G1506" s="875"/>
      <c r="H1506" s="90"/>
      <c r="I1506" s="90"/>
      <c r="J1506" s="875"/>
      <c r="K1506" s="90"/>
      <c r="L1506" s="90"/>
      <c r="M1506" s="875"/>
      <c r="N1506" s="99"/>
    </row>
    <row r="1507" spans="1:14" s="5" customFormat="1" ht="17.5" customHeight="1">
      <c r="A1507" s="55"/>
      <c r="B1507" s="55"/>
      <c r="D1507" s="90"/>
      <c r="E1507" s="90"/>
      <c r="F1507" s="90"/>
      <c r="G1507" s="875"/>
      <c r="H1507" s="90"/>
      <c r="I1507" s="90"/>
      <c r="J1507" s="875"/>
      <c r="K1507" s="90"/>
      <c r="L1507" s="90"/>
      <c r="M1507" s="875"/>
      <c r="N1507" s="99"/>
    </row>
    <row r="1508" spans="1:14" s="5" customFormat="1" ht="17.5" customHeight="1">
      <c r="A1508" s="55"/>
      <c r="B1508" s="55"/>
      <c r="D1508" s="90"/>
      <c r="E1508" s="90"/>
      <c r="F1508" s="90"/>
      <c r="G1508" s="875"/>
      <c r="H1508" s="90"/>
      <c r="I1508" s="90"/>
      <c r="J1508" s="875"/>
      <c r="K1508" s="90"/>
      <c r="L1508" s="90"/>
      <c r="M1508" s="875"/>
      <c r="N1508" s="99"/>
    </row>
    <row r="1509" spans="1:14" s="5" customFormat="1" ht="17.5" customHeight="1">
      <c r="A1509" s="55"/>
      <c r="B1509" s="55"/>
      <c r="D1509" s="90"/>
      <c r="E1509" s="90"/>
      <c r="F1509" s="90"/>
      <c r="G1509" s="875"/>
      <c r="H1509" s="90"/>
      <c r="I1509" s="90"/>
      <c r="J1509" s="875"/>
      <c r="K1509" s="90"/>
      <c r="L1509" s="90"/>
      <c r="M1509" s="875"/>
      <c r="N1509" s="99"/>
    </row>
    <row r="1510" spans="1:14" s="5" customFormat="1" ht="17.5" customHeight="1">
      <c r="A1510" s="55"/>
      <c r="B1510" s="55"/>
      <c r="D1510" s="90"/>
      <c r="E1510" s="90"/>
      <c r="F1510" s="90"/>
      <c r="G1510" s="875"/>
      <c r="H1510" s="90"/>
      <c r="I1510" s="90"/>
      <c r="J1510" s="875"/>
      <c r="K1510" s="90"/>
      <c r="L1510" s="90"/>
      <c r="M1510" s="875"/>
      <c r="N1510" s="99"/>
    </row>
    <row r="1511" spans="1:14" s="5" customFormat="1" ht="17.5" customHeight="1">
      <c r="A1511" s="55"/>
      <c r="B1511" s="55"/>
      <c r="D1511" s="90"/>
      <c r="E1511" s="90"/>
      <c r="F1511" s="90"/>
      <c r="G1511" s="875"/>
      <c r="H1511" s="90"/>
      <c r="I1511" s="90"/>
      <c r="J1511" s="875"/>
      <c r="K1511" s="90"/>
      <c r="L1511" s="90"/>
      <c r="M1511" s="875"/>
      <c r="N1511" s="99"/>
    </row>
    <row r="1512" spans="1:14" s="5" customFormat="1" ht="17.5" customHeight="1">
      <c r="A1512" s="55"/>
      <c r="B1512" s="55"/>
      <c r="D1512" s="90"/>
      <c r="E1512" s="90"/>
      <c r="F1512" s="90"/>
      <c r="G1512" s="875"/>
      <c r="H1512" s="90"/>
      <c r="I1512" s="90"/>
      <c r="J1512" s="875"/>
      <c r="K1512" s="90"/>
      <c r="L1512" s="90"/>
      <c r="M1512" s="875"/>
      <c r="N1512" s="99"/>
    </row>
    <row r="1513" spans="1:14" s="5" customFormat="1" ht="17.5" customHeight="1">
      <c r="A1513" s="55"/>
      <c r="B1513" s="55"/>
      <c r="D1513" s="90"/>
      <c r="E1513" s="90"/>
      <c r="F1513" s="90"/>
      <c r="G1513" s="875"/>
      <c r="H1513" s="90"/>
      <c r="I1513" s="90"/>
      <c r="J1513" s="875"/>
      <c r="K1513" s="90"/>
      <c r="L1513" s="90"/>
      <c r="M1513" s="875"/>
      <c r="N1513" s="99"/>
    </row>
    <row r="1514" spans="1:14" s="5" customFormat="1" ht="17.5" customHeight="1">
      <c r="A1514" s="55"/>
      <c r="B1514" s="55"/>
      <c r="D1514" s="90"/>
      <c r="E1514" s="90"/>
      <c r="F1514" s="90"/>
      <c r="G1514" s="875"/>
      <c r="H1514" s="90"/>
      <c r="I1514" s="90"/>
      <c r="J1514" s="875"/>
      <c r="K1514" s="90"/>
      <c r="L1514" s="90"/>
      <c r="M1514" s="875"/>
      <c r="N1514" s="99"/>
    </row>
    <row r="1515" spans="1:14" s="5" customFormat="1" ht="17.5" customHeight="1">
      <c r="A1515" s="55"/>
      <c r="B1515" s="55"/>
      <c r="D1515" s="90"/>
      <c r="E1515" s="90"/>
      <c r="F1515" s="90"/>
      <c r="G1515" s="875"/>
      <c r="H1515" s="90"/>
      <c r="I1515" s="90"/>
      <c r="J1515" s="875"/>
      <c r="K1515" s="90"/>
      <c r="L1515" s="90"/>
      <c r="M1515" s="875"/>
      <c r="N1515" s="99"/>
    </row>
    <row r="1516" spans="1:14" s="5" customFormat="1" ht="17.5" customHeight="1">
      <c r="A1516" s="55"/>
      <c r="B1516" s="55"/>
      <c r="D1516" s="90"/>
      <c r="E1516" s="90"/>
      <c r="F1516" s="90"/>
      <c r="G1516" s="875"/>
      <c r="H1516" s="90"/>
      <c r="I1516" s="90"/>
      <c r="J1516" s="875"/>
      <c r="K1516" s="90"/>
      <c r="L1516" s="90"/>
      <c r="M1516" s="875"/>
      <c r="N1516" s="99"/>
    </row>
    <row r="1517" spans="1:14" s="5" customFormat="1" ht="17.5" customHeight="1">
      <c r="A1517" s="55"/>
      <c r="B1517" s="55"/>
      <c r="D1517" s="90"/>
      <c r="E1517" s="90"/>
      <c r="F1517" s="90"/>
      <c r="G1517" s="875"/>
      <c r="H1517" s="90"/>
      <c r="I1517" s="90"/>
      <c r="J1517" s="875"/>
      <c r="K1517" s="90"/>
      <c r="L1517" s="90"/>
      <c r="M1517" s="875"/>
      <c r="N1517" s="99"/>
    </row>
    <row r="1518" spans="1:14" s="5" customFormat="1" ht="17.5" customHeight="1">
      <c r="A1518" s="55"/>
      <c r="B1518" s="55"/>
      <c r="D1518" s="90"/>
      <c r="E1518" s="90"/>
      <c r="F1518" s="90"/>
      <c r="G1518" s="875"/>
      <c r="H1518" s="90"/>
      <c r="I1518" s="90"/>
      <c r="J1518" s="875"/>
      <c r="K1518" s="90"/>
      <c r="L1518" s="90"/>
      <c r="M1518" s="875"/>
      <c r="N1518" s="99"/>
    </row>
    <row r="1519" spans="1:14" s="5" customFormat="1" ht="17.5" customHeight="1">
      <c r="A1519" s="55"/>
      <c r="B1519" s="55"/>
      <c r="D1519" s="90"/>
      <c r="E1519" s="90"/>
      <c r="F1519" s="90"/>
      <c r="G1519" s="875"/>
      <c r="H1519" s="90"/>
      <c r="I1519" s="90"/>
      <c r="J1519" s="875"/>
      <c r="K1519" s="90"/>
      <c r="L1519" s="90"/>
      <c r="M1519" s="875"/>
      <c r="N1519" s="99"/>
    </row>
    <row r="1520" spans="1:14" s="5" customFormat="1" ht="17.5" customHeight="1">
      <c r="A1520" s="55"/>
      <c r="B1520" s="55"/>
      <c r="D1520" s="90"/>
      <c r="E1520" s="90"/>
      <c r="F1520" s="90"/>
      <c r="G1520" s="875"/>
      <c r="H1520" s="90"/>
      <c r="I1520" s="90"/>
      <c r="J1520" s="875"/>
      <c r="K1520" s="90"/>
      <c r="L1520" s="90"/>
      <c r="M1520" s="875"/>
      <c r="N1520" s="99"/>
    </row>
    <row r="1521" spans="1:14" s="5" customFormat="1" ht="17.5" customHeight="1">
      <c r="A1521" s="55"/>
      <c r="B1521" s="55"/>
      <c r="D1521" s="90"/>
      <c r="E1521" s="90"/>
      <c r="F1521" s="90"/>
      <c r="G1521" s="875"/>
      <c r="H1521" s="90"/>
      <c r="I1521" s="90"/>
      <c r="J1521" s="875"/>
      <c r="K1521" s="90"/>
      <c r="L1521" s="90"/>
      <c r="M1521" s="875"/>
      <c r="N1521" s="99"/>
    </row>
    <row r="1522" spans="1:14" s="5" customFormat="1" ht="17.5" customHeight="1">
      <c r="A1522" s="55"/>
      <c r="B1522" s="55"/>
      <c r="D1522" s="90"/>
      <c r="E1522" s="90"/>
      <c r="F1522" s="90"/>
      <c r="G1522" s="875"/>
      <c r="H1522" s="90"/>
      <c r="I1522" s="90"/>
      <c r="J1522" s="875"/>
      <c r="K1522" s="90"/>
      <c r="L1522" s="90"/>
      <c r="M1522" s="875"/>
      <c r="N1522" s="99"/>
    </row>
    <row r="1523" spans="1:14" s="5" customFormat="1" ht="17.5" customHeight="1">
      <c r="A1523" s="55"/>
      <c r="B1523" s="55"/>
      <c r="D1523" s="90"/>
      <c r="E1523" s="90"/>
      <c r="F1523" s="90"/>
      <c r="G1523" s="875"/>
      <c r="H1523" s="90"/>
      <c r="I1523" s="90"/>
      <c r="J1523" s="875"/>
      <c r="K1523" s="90"/>
      <c r="L1523" s="90"/>
      <c r="M1523" s="875"/>
      <c r="N1523" s="99"/>
    </row>
    <row r="1524" spans="1:14" s="5" customFormat="1" ht="17.5" customHeight="1">
      <c r="A1524" s="55"/>
      <c r="B1524" s="55"/>
      <c r="D1524" s="90"/>
      <c r="E1524" s="90"/>
      <c r="F1524" s="90"/>
      <c r="G1524" s="875"/>
      <c r="H1524" s="90"/>
      <c r="I1524" s="90"/>
      <c r="J1524" s="875"/>
      <c r="K1524" s="90"/>
      <c r="L1524" s="90"/>
      <c r="M1524" s="875"/>
      <c r="N1524" s="99"/>
    </row>
    <row r="1525" spans="1:14" s="5" customFormat="1" ht="17.5" customHeight="1">
      <c r="A1525" s="55"/>
      <c r="B1525" s="55"/>
      <c r="D1525" s="90"/>
      <c r="E1525" s="90"/>
      <c r="F1525" s="90"/>
      <c r="G1525" s="875"/>
      <c r="H1525" s="90"/>
      <c r="I1525" s="90"/>
      <c r="J1525" s="875"/>
      <c r="K1525" s="90"/>
      <c r="L1525" s="90"/>
      <c r="M1525" s="875"/>
      <c r="N1525" s="99"/>
    </row>
    <row r="1526" spans="1:14" s="5" customFormat="1" ht="17.5" customHeight="1">
      <c r="A1526" s="55"/>
      <c r="B1526" s="55"/>
      <c r="D1526" s="90"/>
      <c r="E1526" s="90"/>
      <c r="F1526" s="90"/>
      <c r="G1526" s="875"/>
      <c r="H1526" s="90"/>
      <c r="I1526" s="90"/>
      <c r="J1526" s="875"/>
      <c r="K1526" s="90"/>
      <c r="L1526" s="90"/>
      <c r="M1526" s="875"/>
      <c r="N1526" s="99"/>
    </row>
    <row r="1527" spans="1:14" s="5" customFormat="1" ht="17.5" customHeight="1">
      <c r="A1527" s="55"/>
      <c r="B1527" s="55"/>
      <c r="D1527" s="90"/>
      <c r="E1527" s="90"/>
      <c r="F1527" s="90"/>
      <c r="G1527" s="875"/>
      <c r="H1527" s="90"/>
      <c r="I1527" s="90"/>
      <c r="J1527" s="875"/>
      <c r="K1527" s="90"/>
      <c r="L1527" s="90"/>
      <c r="M1527" s="875"/>
      <c r="N1527" s="99"/>
    </row>
    <row r="1528" spans="1:14" s="5" customFormat="1" ht="17.5" customHeight="1">
      <c r="A1528" s="55"/>
      <c r="B1528" s="55"/>
      <c r="D1528" s="90"/>
      <c r="E1528" s="90"/>
      <c r="F1528" s="90"/>
      <c r="G1528" s="875"/>
      <c r="H1528" s="90"/>
      <c r="I1528" s="90"/>
      <c r="J1528" s="875"/>
      <c r="K1528" s="90"/>
      <c r="L1528" s="90"/>
      <c r="M1528" s="875"/>
      <c r="N1528" s="99"/>
    </row>
    <row r="1529" spans="1:14" s="5" customFormat="1" ht="17.5" customHeight="1">
      <c r="A1529" s="55"/>
      <c r="B1529" s="55"/>
      <c r="D1529" s="90"/>
      <c r="E1529" s="90"/>
      <c r="F1529" s="90"/>
      <c r="G1529" s="875"/>
      <c r="H1529" s="90"/>
      <c r="I1529" s="90"/>
      <c r="J1529" s="875"/>
      <c r="K1529" s="90"/>
      <c r="L1529" s="90"/>
      <c r="M1529" s="875"/>
      <c r="N1529" s="99"/>
    </row>
    <row r="1530" spans="1:14" s="5" customFormat="1" ht="17.5" customHeight="1">
      <c r="A1530" s="55"/>
      <c r="B1530" s="55"/>
      <c r="D1530" s="90"/>
      <c r="E1530" s="90"/>
      <c r="F1530" s="90"/>
      <c r="G1530" s="875"/>
      <c r="H1530" s="90"/>
      <c r="I1530" s="90"/>
      <c r="J1530" s="875"/>
      <c r="K1530" s="90"/>
      <c r="L1530" s="90"/>
      <c r="M1530" s="875"/>
      <c r="N1530" s="99"/>
    </row>
    <row r="1531" spans="1:14" s="5" customFormat="1" ht="17.5" customHeight="1">
      <c r="A1531" s="55"/>
      <c r="B1531" s="55"/>
      <c r="D1531" s="90"/>
      <c r="E1531" s="90"/>
      <c r="F1531" s="90"/>
      <c r="G1531" s="875"/>
      <c r="H1531" s="90"/>
      <c r="I1531" s="90"/>
      <c r="J1531" s="875"/>
      <c r="K1531" s="90"/>
      <c r="L1531" s="90"/>
      <c r="M1531" s="875"/>
      <c r="N1531" s="99"/>
    </row>
    <row r="1532" spans="1:14" s="5" customFormat="1" ht="17.5" customHeight="1">
      <c r="A1532" s="55"/>
      <c r="B1532" s="55"/>
      <c r="D1532" s="90"/>
      <c r="E1532" s="90"/>
      <c r="F1532" s="90"/>
      <c r="G1532" s="875"/>
      <c r="H1532" s="90"/>
      <c r="I1532" s="90"/>
      <c r="J1532" s="875"/>
      <c r="K1532" s="90"/>
      <c r="L1532" s="90"/>
      <c r="M1532" s="875"/>
      <c r="N1532" s="99"/>
    </row>
    <row r="1533" spans="1:14" s="5" customFormat="1" ht="17.5" customHeight="1">
      <c r="A1533" s="55"/>
      <c r="B1533" s="55"/>
      <c r="D1533" s="90"/>
      <c r="E1533" s="90"/>
      <c r="F1533" s="90"/>
      <c r="G1533" s="875"/>
      <c r="H1533" s="90"/>
      <c r="I1533" s="90"/>
      <c r="J1533" s="875"/>
      <c r="K1533" s="90"/>
      <c r="L1533" s="90"/>
      <c r="M1533" s="875"/>
      <c r="N1533" s="99"/>
    </row>
    <row r="1534" spans="1:14" s="5" customFormat="1" ht="17.5" customHeight="1">
      <c r="A1534" s="55"/>
      <c r="B1534" s="55"/>
      <c r="D1534" s="90"/>
      <c r="E1534" s="90"/>
      <c r="F1534" s="90"/>
      <c r="G1534" s="875"/>
      <c r="H1534" s="90"/>
      <c r="I1534" s="90"/>
      <c r="J1534" s="875"/>
      <c r="K1534" s="90"/>
      <c r="L1534" s="90"/>
      <c r="M1534" s="875"/>
      <c r="N1534" s="99"/>
    </row>
    <row r="1535" spans="1:14" s="5" customFormat="1" ht="17.5" customHeight="1">
      <c r="A1535" s="55"/>
      <c r="B1535" s="55"/>
      <c r="D1535" s="90"/>
      <c r="E1535" s="90"/>
      <c r="F1535" s="90"/>
      <c r="G1535" s="875"/>
      <c r="H1535" s="90"/>
      <c r="I1535" s="90"/>
      <c r="J1535" s="875"/>
      <c r="K1535" s="90"/>
      <c r="L1535" s="90"/>
      <c r="M1535" s="875"/>
      <c r="N1535" s="99"/>
    </row>
    <row r="1536" spans="1:14" s="5" customFormat="1" ht="17.5" customHeight="1">
      <c r="A1536" s="55"/>
      <c r="B1536" s="55"/>
      <c r="D1536" s="90"/>
      <c r="E1536" s="90"/>
      <c r="F1536" s="90"/>
      <c r="G1536" s="875"/>
      <c r="H1536" s="90"/>
      <c r="I1536" s="90"/>
      <c r="J1536" s="875"/>
      <c r="K1536" s="90"/>
      <c r="L1536" s="90"/>
      <c r="M1536" s="875"/>
      <c r="N1536" s="99"/>
    </row>
    <row r="1537" spans="1:14" s="5" customFormat="1" ht="17.5" customHeight="1">
      <c r="A1537" s="55"/>
      <c r="B1537" s="55"/>
      <c r="D1537" s="90"/>
      <c r="E1537" s="90"/>
      <c r="F1537" s="90"/>
      <c r="G1537" s="875"/>
      <c r="H1537" s="90"/>
      <c r="I1537" s="90"/>
      <c r="J1537" s="875"/>
      <c r="K1537" s="90"/>
      <c r="L1537" s="90"/>
      <c r="M1537" s="875"/>
      <c r="N1537" s="99"/>
    </row>
    <row r="1538" spans="1:14" s="5" customFormat="1" ht="17.5" customHeight="1">
      <c r="A1538" s="55"/>
      <c r="B1538" s="55"/>
      <c r="D1538" s="90"/>
      <c r="E1538" s="90"/>
      <c r="F1538" s="90"/>
      <c r="G1538" s="875"/>
      <c r="H1538" s="90"/>
      <c r="I1538" s="90"/>
      <c r="J1538" s="875"/>
      <c r="K1538" s="90"/>
      <c r="L1538" s="90"/>
      <c r="M1538" s="875"/>
      <c r="N1538" s="99"/>
    </row>
    <row r="1539" spans="1:14" s="5" customFormat="1" ht="17.5" customHeight="1">
      <c r="A1539" s="55"/>
      <c r="B1539" s="55"/>
      <c r="D1539" s="90"/>
      <c r="E1539" s="90"/>
      <c r="F1539" s="90"/>
      <c r="G1539" s="875"/>
      <c r="H1539" s="90"/>
      <c r="I1539" s="90"/>
      <c r="J1539" s="875"/>
      <c r="K1539" s="90"/>
      <c r="L1539" s="90"/>
      <c r="M1539" s="875"/>
      <c r="N1539" s="99"/>
    </row>
    <row r="1540" spans="1:14" s="5" customFormat="1" ht="17.5" customHeight="1">
      <c r="A1540" s="55"/>
      <c r="B1540" s="55"/>
      <c r="D1540" s="90"/>
      <c r="E1540" s="90"/>
      <c r="F1540" s="90"/>
      <c r="G1540" s="875"/>
      <c r="H1540" s="90"/>
      <c r="I1540" s="90"/>
      <c r="J1540" s="875"/>
      <c r="K1540" s="90"/>
      <c r="L1540" s="90"/>
      <c r="M1540" s="875"/>
      <c r="N1540" s="99"/>
    </row>
    <row r="1541" spans="1:14" s="5" customFormat="1" ht="17.5" customHeight="1">
      <c r="A1541" s="55"/>
      <c r="B1541" s="55"/>
      <c r="D1541" s="90"/>
      <c r="E1541" s="90"/>
      <c r="F1541" s="90"/>
      <c r="G1541" s="875"/>
      <c r="H1541" s="90"/>
      <c r="I1541" s="90"/>
      <c r="J1541" s="875"/>
      <c r="K1541" s="90"/>
      <c r="L1541" s="90"/>
      <c r="M1541" s="875"/>
      <c r="N1541" s="99"/>
    </row>
    <row r="1542" spans="1:14" s="5" customFormat="1" ht="17.5" customHeight="1">
      <c r="A1542" s="55"/>
      <c r="B1542" s="55"/>
      <c r="D1542" s="90"/>
      <c r="E1542" s="90"/>
      <c r="F1542" s="90"/>
      <c r="G1542" s="875"/>
      <c r="H1542" s="90"/>
      <c r="I1542" s="90"/>
      <c r="J1542" s="875"/>
      <c r="K1542" s="90"/>
      <c r="L1542" s="90"/>
      <c r="M1542" s="875"/>
      <c r="N1542" s="99"/>
    </row>
    <row r="1543" spans="1:14" s="5" customFormat="1" ht="17.5" customHeight="1">
      <c r="A1543" s="55"/>
      <c r="B1543" s="55"/>
      <c r="D1543" s="90"/>
      <c r="E1543" s="90"/>
      <c r="F1543" s="90"/>
      <c r="G1543" s="875"/>
      <c r="H1543" s="90"/>
      <c r="I1543" s="90"/>
      <c r="J1543" s="875"/>
      <c r="K1543" s="90"/>
      <c r="L1543" s="90"/>
      <c r="M1543" s="875"/>
      <c r="N1543" s="99"/>
    </row>
    <row r="1544" spans="1:14" s="5" customFormat="1" ht="17.5" customHeight="1">
      <c r="A1544" s="55"/>
      <c r="B1544" s="55"/>
      <c r="D1544" s="90"/>
      <c r="E1544" s="90"/>
      <c r="F1544" s="90"/>
      <c r="G1544" s="875"/>
      <c r="H1544" s="90"/>
      <c r="I1544" s="90"/>
      <c r="J1544" s="875"/>
      <c r="K1544" s="90"/>
      <c r="L1544" s="90"/>
      <c r="M1544" s="875"/>
      <c r="N1544" s="99"/>
    </row>
    <row r="1545" spans="1:14" s="5" customFormat="1" ht="17.5" customHeight="1">
      <c r="A1545" s="55"/>
      <c r="B1545" s="55"/>
      <c r="D1545" s="90"/>
      <c r="E1545" s="90"/>
      <c r="F1545" s="90"/>
      <c r="G1545" s="875"/>
      <c r="H1545" s="90"/>
      <c r="I1545" s="90"/>
      <c r="J1545" s="875"/>
      <c r="K1545" s="90"/>
      <c r="L1545" s="90"/>
      <c r="M1545" s="875"/>
      <c r="N1545" s="99"/>
    </row>
    <row r="1546" spans="1:14" s="5" customFormat="1" ht="17.5" customHeight="1">
      <c r="A1546" s="55"/>
      <c r="B1546" s="55"/>
      <c r="D1546" s="90"/>
      <c r="E1546" s="90"/>
      <c r="F1546" s="90"/>
      <c r="G1546" s="875"/>
      <c r="H1546" s="90"/>
      <c r="I1546" s="90"/>
      <c r="J1546" s="875"/>
      <c r="K1546" s="90"/>
      <c r="L1546" s="90"/>
      <c r="M1546" s="875"/>
      <c r="N1546" s="99"/>
    </row>
    <row r="1547" spans="1:14" s="5" customFormat="1" ht="17.5" customHeight="1">
      <c r="A1547" s="55"/>
      <c r="B1547" s="55"/>
      <c r="D1547" s="90"/>
      <c r="E1547" s="90"/>
      <c r="F1547" s="90"/>
      <c r="G1547" s="875"/>
      <c r="H1547" s="90"/>
      <c r="I1547" s="90"/>
      <c r="J1547" s="875"/>
      <c r="K1547" s="90"/>
      <c r="L1547" s="90"/>
      <c r="M1547" s="875"/>
      <c r="N1547" s="99"/>
    </row>
    <row r="1548" spans="1:14" s="5" customFormat="1" ht="17.5" customHeight="1">
      <c r="A1548" s="55"/>
      <c r="B1548" s="55"/>
      <c r="D1548" s="90"/>
      <c r="E1548" s="90"/>
      <c r="F1548" s="90"/>
      <c r="G1548" s="875"/>
      <c r="H1548" s="90"/>
      <c r="I1548" s="90"/>
      <c r="J1548" s="875"/>
      <c r="K1548" s="90"/>
      <c r="L1548" s="90"/>
      <c r="M1548" s="875"/>
      <c r="N1548" s="99"/>
    </row>
    <row r="1549" spans="1:14" s="5" customFormat="1" ht="17.5" customHeight="1">
      <c r="A1549" s="55"/>
      <c r="B1549" s="55"/>
      <c r="D1549" s="90"/>
      <c r="E1549" s="90"/>
      <c r="F1549" s="90"/>
      <c r="G1549" s="875"/>
      <c r="H1549" s="90"/>
      <c r="I1549" s="90"/>
      <c r="J1549" s="875"/>
      <c r="K1549" s="90"/>
      <c r="L1549" s="90"/>
      <c r="M1549" s="875"/>
      <c r="N1549" s="99"/>
    </row>
    <row r="1550" spans="1:14" s="5" customFormat="1" ht="17.5" customHeight="1">
      <c r="A1550" s="55"/>
      <c r="B1550" s="55"/>
      <c r="D1550" s="90"/>
      <c r="E1550" s="90"/>
      <c r="F1550" s="90"/>
      <c r="G1550" s="875"/>
      <c r="H1550" s="90"/>
      <c r="I1550" s="90"/>
      <c r="J1550" s="875"/>
      <c r="K1550" s="90"/>
      <c r="L1550" s="90"/>
      <c r="M1550" s="875"/>
      <c r="N1550" s="99"/>
    </row>
    <row r="1551" spans="1:14" s="5" customFormat="1" ht="17.5" customHeight="1">
      <c r="A1551" s="55"/>
      <c r="B1551" s="55"/>
      <c r="D1551" s="90"/>
      <c r="E1551" s="90"/>
      <c r="F1551" s="90"/>
      <c r="G1551" s="875"/>
      <c r="H1551" s="90"/>
      <c r="I1551" s="90"/>
      <c r="J1551" s="875"/>
      <c r="K1551" s="90"/>
      <c r="L1551" s="90"/>
      <c r="M1551" s="875"/>
      <c r="N1551" s="99"/>
    </row>
    <row r="1552" spans="1:14" s="5" customFormat="1" ht="17.5" customHeight="1">
      <c r="A1552" s="55"/>
      <c r="B1552" s="55"/>
      <c r="D1552" s="90"/>
      <c r="E1552" s="90"/>
      <c r="F1552" s="90"/>
      <c r="G1552" s="875"/>
      <c r="H1552" s="90"/>
      <c r="I1552" s="90"/>
      <c r="J1552" s="875"/>
      <c r="K1552" s="90"/>
      <c r="L1552" s="90"/>
      <c r="M1552" s="875"/>
      <c r="N1552" s="99"/>
    </row>
    <row r="1553" spans="1:14" s="5" customFormat="1" ht="17.5" customHeight="1">
      <c r="A1553" s="55"/>
      <c r="B1553" s="55"/>
      <c r="D1553" s="90"/>
      <c r="E1553" s="90"/>
      <c r="F1553" s="90"/>
      <c r="G1553" s="875"/>
      <c r="H1553" s="90"/>
      <c r="I1553" s="90"/>
      <c r="J1553" s="875"/>
      <c r="K1553" s="90"/>
      <c r="L1553" s="90"/>
      <c r="M1553" s="875"/>
      <c r="N1553" s="99"/>
    </row>
    <row r="1554" spans="1:14" s="5" customFormat="1" ht="17.5" customHeight="1">
      <c r="A1554" s="55"/>
      <c r="B1554" s="55"/>
      <c r="D1554" s="90"/>
      <c r="E1554" s="90"/>
      <c r="F1554" s="90"/>
      <c r="G1554" s="875"/>
      <c r="H1554" s="90"/>
      <c r="I1554" s="90"/>
      <c r="J1554" s="875"/>
      <c r="K1554" s="90"/>
      <c r="L1554" s="90"/>
      <c r="M1554" s="875"/>
      <c r="N1554" s="99"/>
    </row>
    <row r="1555" spans="1:14" s="5" customFormat="1" ht="17.5" customHeight="1">
      <c r="A1555" s="55"/>
      <c r="B1555" s="55"/>
      <c r="D1555" s="90"/>
      <c r="E1555" s="90"/>
      <c r="F1555" s="90"/>
      <c r="G1555" s="875"/>
      <c r="H1555" s="90"/>
      <c r="I1555" s="90"/>
      <c r="J1555" s="875"/>
      <c r="K1555" s="90"/>
      <c r="L1555" s="90"/>
      <c r="M1555" s="875"/>
      <c r="N1555" s="99"/>
    </row>
    <row r="1556" spans="1:14" s="5" customFormat="1" ht="17.5" customHeight="1">
      <c r="A1556" s="55"/>
      <c r="B1556" s="55"/>
      <c r="D1556" s="90"/>
      <c r="E1556" s="90"/>
      <c r="F1556" s="90"/>
      <c r="G1556" s="875"/>
      <c r="H1556" s="90"/>
      <c r="I1556" s="90"/>
      <c r="J1556" s="875"/>
      <c r="K1556" s="90"/>
      <c r="L1556" s="90"/>
      <c r="M1556" s="875"/>
      <c r="N1556" s="99"/>
    </row>
    <row r="1557" spans="1:14" s="5" customFormat="1" ht="17.5" customHeight="1">
      <c r="A1557" s="55"/>
      <c r="B1557" s="55"/>
      <c r="D1557" s="90"/>
      <c r="E1557" s="90"/>
      <c r="F1557" s="90"/>
      <c r="G1557" s="875"/>
      <c r="H1557" s="90"/>
      <c r="I1557" s="90"/>
      <c r="J1557" s="875"/>
      <c r="K1557" s="90"/>
      <c r="L1557" s="90"/>
      <c r="M1557" s="875"/>
      <c r="N1557" s="99"/>
    </row>
    <row r="1558" spans="1:14" s="5" customFormat="1" ht="17.5" customHeight="1">
      <c r="A1558" s="55"/>
      <c r="B1558" s="55"/>
      <c r="D1558" s="90"/>
      <c r="E1558" s="90"/>
      <c r="F1558" s="90"/>
      <c r="G1558" s="875"/>
      <c r="H1558" s="90"/>
      <c r="I1558" s="90"/>
      <c r="J1558" s="875"/>
      <c r="K1558" s="90"/>
      <c r="L1558" s="90"/>
      <c r="M1558" s="875"/>
      <c r="N1558" s="99"/>
    </row>
    <row r="1559" spans="1:14" s="5" customFormat="1" ht="17.5" customHeight="1">
      <c r="A1559" s="55"/>
      <c r="B1559" s="55"/>
      <c r="D1559" s="90"/>
      <c r="E1559" s="90"/>
      <c r="F1559" s="90"/>
      <c r="G1559" s="875"/>
      <c r="H1559" s="90"/>
      <c r="I1559" s="90"/>
      <c r="J1559" s="875"/>
      <c r="K1559" s="90"/>
      <c r="L1559" s="90"/>
      <c r="M1559" s="875"/>
      <c r="N1559" s="99"/>
    </row>
    <row r="1560" spans="1:14" s="5" customFormat="1" ht="17.5" customHeight="1">
      <c r="A1560" s="55"/>
      <c r="B1560" s="55"/>
      <c r="D1560" s="90"/>
      <c r="E1560" s="90"/>
      <c r="F1560" s="90"/>
      <c r="G1560" s="875"/>
      <c r="H1560" s="90"/>
      <c r="I1560" s="90"/>
      <c r="J1560" s="875"/>
      <c r="K1560" s="90"/>
      <c r="L1560" s="90"/>
      <c r="M1560" s="875"/>
      <c r="N1560" s="99"/>
    </row>
    <row r="1561" spans="1:14" s="5" customFormat="1" ht="17.5" customHeight="1">
      <c r="A1561" s="55"/>
      <c r="B1561" s="55"/>
      <c r="D1561" s="90"/>
      <c r="E1561" s="90"/>
      <c r="F1561" s="90"/>
      <c r="G1561" s="875"/>
      <c r="H1561" s="90"/>
      <c r="I1561" s="90"/>
      <c r="J1561" s="875"/>
      <c r="K1561" s="90"/>
      <c r="L1561" s="90"/>
      <c r="M1561" s="875"/>
      <c r="N1561" s="99"/>
    </row>
    <row r="1562" spans="1:14" s="5" customFormat="1" ht="17.5" customHeight="1">
      <c r="A1562" s="55"/>
      <c r="B1562" s="55"/>
      <c r="D1562" s="90"/>
      <c r="E1562" s="90"/>
      <c r="F1562" s="90"/>
      <c r="G1562" s="875"/>
      <c r="H1562" s="90"/>
      <c r="I1562" s="90"/>
      <c r="J1562" s="875"/>
      <c r="K1562" s="90"/>
      <c r="L1562" s="90"/>
      <c r="M1562" s="875"/>
      <c r="N1562" s="99"/>
    </row>
    <row r="1563" spans="1:14" s="5" customFormat="1" ht="17.5" customHeight="1">
      <c r="A1563" s="55"/>
      <c r="B1563" s="55"/>
      <c r="D1563" s="90"/>
      <c r="E1563" s="90"/>
      <c r="F1563" s="90"/>
      <c r="G1563" s="875"/>
      <c r="H1563" s="90"/>
      <c r="I1563" s="90"/>
      <c r="J1563" s="875"/>
      <c r="K1563" s="90"/>
      <c r="L1563" s="90"/>
      <c r="M1563" s="875"/>
      <c r="N1563" s="99"/>
    </row>
    <row r="1564" spans="1:14" s="5" customFormat="1" ht="17.5" customHeight="1">
      <c r="A1564" s="55"/>
      <c r="B1564" s="55"/>
      <c r="D1564" s="90"/>
      <c r="E1564" s="90"/>
      <c r="F1564" s="90"/>
      <c r="G1564" s="875"/>
      <c r="H1564" s="90"/>
      <c r="I1564" s="90"/>
      <c r="J1564" s="875"/>
      <c r="K1564" s="90"/>
      <c r="L1564" s="90"/>
      <c r="M1564" s="875"/>
      <c r="N1564" s="99"/>
    </row>
    <row r="1565" spans="1:14" s="5" customFormat="1" ht="17.5" customHeight="1">
      <c r="A1565" s="55"/>
      <c r="B1565" s="55"/>
      <c r="D1565" s="90"/>
      <c r="E1565" s="90"/>
      <c r="F1565" s="90"/>
      <c r="G1565" s="875"/>
      <c r="H1565" s="90"/>
      <c r="I1565" s="90"/>
      <c r="J1565" s="875"/>
      <c r="K1565" s="90"/>
      <c r="L1565" s="90"/>
      <c r="M1565" s="875"/>
      <c r="N1565" s="99"/>
    </row>
    <row r="1566" spans="1:14" s="5" customFormat="1" ht="17.5" customHeight="1">
      <c r="A1566" s="55"/>
      <c r="B1566" s="55"/>
      <c r="D1566" s="90"/>
      <c r="E1566" s="90"/>
      <c r="F1566" s="90"/>
      <c r="G1566" s="875"/>
      <c r="H1566" s="90"/>
      <c r="I1566" s="90"/>
      <c r="J1566" s="875"/>
      <c r="K1566" s="90"/>
      <c r="L1566" s="90"/>
      <c r="M1566" s="875"/>
      <c r="N1566" s="99"/>
    </row>
    <row r="1567" spans="1:14" s="5" customFormat="1" ht="17.5" customHeight="1">
      <c r="A1567" s="55"/>
      <c r="B1567" s="55"/>
      <c r="D1567" s="90"/>
      <c r="E1567" s="90"/>
      <c r="F1567" s="90"/>
      <c r="G1567" s="875"/>
      <c r="H1567" s="90"/>
      <c r="I1567" s="90"/>
      <c r="J1567" s="875"/>
      <c r="K1567" s="90"/>
      <c r="L1567" s="90"/>
      <c r="M1567" s="875"/>
      <c r="N1567" s="99"/>
    </row>
    <row r="1568" spans="1:14" s="5" customFormat="1" ht="17.5" customHeight="1">
      <c r="A1568" s="55"/>
      <c r="B1568" s="55"/>
      <c r="D1568" s="90"/>
      <c r="E1568" s="90"/>
      <c r="F1568" s="90"/>
      <c r="G1568" s="875"/>
      <c r="H1568" s="90"/>
      <c r="I1568" s="90"/>
      <c r="J1568" s="875"/>
      <c r="K1568" s="90"/>
      <c r="L1568" s="90"/>
      <c r="M1568" s="875"/>
      <c r="N1568" s="99"/>
    </row>
    <row r="1569" spans="1:14" s="5" customFormat="1" ht="17.5" customHeight="1">
      <c r="A1569" s="55"/>
      <c r="B1569" s="55"/>
      <c r="D1569" s="90"/>
      <c r="E1569" s="90"/>
      <c r="F1569" s="90"/>
      <c r="G1569" s="875"/>
      <c r="H1569" s="90"/>
      <c r="I1569" s="90"/>
      <c r="J1569" s="875"/>
      <c r="K1569" s="90"/>
      <c r="L1569" s="90"/>
      <c r="M1569" s="875"/>
      <c r="N1569" s="99"/>
    </row>
    <row r="1570" spans="1:14" s="5" customFormat="1" ht="17.5" customHeight="1">
      <c r="A1570" s="55"/>
      <c r="B1570" s="55"/>
      <c r="D1570" s="90"/>
      <c r="E1570" s="90"/>
      <c r="F1570" s="90"/>
      <c r="G1570" s="875"/>
      <c r="H1570" s="90"/>
      <c r="I1570" s="90"/>
      <c r="J1570" s="875"/>
      <c r="K1570" s="90"/>
      <c r="L1570" s="90"/>
      <c r="M1570" s="875"/>
      <c r="N1570" s="99"/>
    </row>
    <row r="1571" spans="1:14" s="5" customFormat="1" ht="17.5" customHeight="1">
      <c r="A1571" s="55"/>
      <c r="B1571" s="55"/>
      <c r="D1571" s="90"/>
      <c r="E1571" s="90"/>
      <c r="F1571" s="90"/>
      <c r="G1571" s="875"/>
      <c r="H1571" s="90"/>
      <c r="I1571" s="90"/>
      <c r="J1571" s="875"/>
      <c r="K1571" s="90"/>
      <c r="L1571" s="90"/>
      <c r="M1571" s="875"/>
      <c r="N1571" s="99"/>
    </row>
    <row r="1572" spans="1:14" s="5" customFormat="1" ht="17.5" customHeight="1">
      <c r="A1572" s="55"/>
      <c r="B1572" s="55"/>
      <c r="D1572" s="90"/>
      <c r="E1572" s="90"/>
      <c r="F1572" s="90"/>
      <c r="G1572" s="875"/>
      <c r="H1572" s="90"/>
      <c r="I1572" s="90"/>
      <c r="J1572" s="875"/>
      <c r="K1572" s="90"/>
      <c r="L1572" s="90"/>
      <c r="M1572" s="875"/>
      <c r="N1572" s="99"/>
    </row>
    <row r="1573" spans="1:14" s="5" customFormat="1" ht="17.5" customHeight="1">
      <c r="A1573" s="55"/>
      <c r="B1573" s="55"/>
      <c r="D1573" s="90"/>
      <c r="E1573" s="90"/>
      <c r="F1573" s="90"/>
      <c r="G1573" s="875"/>
      <c r="H1573" s="90"/>
      <c r="I1573" s="90"/>
      <c r="J1573" s="875"/>
      <c r="K1573" s="90"/>
      <c r="L1573" s="90"/>
      <c r="M1573" s="875"/>
      <c r="N1573" s="99"/>
    </row>
    <row r="1574" spans="1:14" s="5" customFormat="1" ht="17.5" customHeight="1">
      <c r="A1574" s="55"/>
      <c r="B1574" s="55"/>
      <c r="D1574" s="90"/>
      <c r="E1574" s="90"/>
      <c r="F1574" s="90"/>
      <c r="G1574" s="875"/>
      <c r="H1574" s="90"/>
      <c r="I1574" s="90"/>
      <c r="J1574" s="875"/>
      <c r="K1574" s="90"/>
      <c r="L1574" s="90"/>
      <c r="M1574" s="875"/>
      <c r="N1574" s="99"/>
    </row>
    <row r="1575" spans="1:14" s="5" customFormat="1" ht="17.5" customHeight="1">
      <c r="A1575" s="55"/>
      <c r="B1575" s="55"/>
      <c r="D1575" s="90"/>
      <c r="E1575" s="90"/>
      <c r="F1575" s="90"/>
      <c r="G1575" s="875"/>
      <c r="H1575" s="90"/>
      <c r="I1575" s="90"/>
      <c r="J1575" s="875"/>
      <c r="K1575" s="90"/>
      <c r="L1575" s="90"/>
      <c r="M1575" s="875"/>
      <c r="N1575" s="99"/>
    </row>
    <row r="1576" spans="1:14" s="5" customFormat="1" ht="17.5" customHeight="1">
      <c r="A1576" s="55"/>
      <c r="B1576" s="55"/>
      <c r="D1576" s="90"/>
      <c r="E1576" s="90"/>
      <c r="F1576" s="90"/>
      <c r="G1576" s="875"/>
      <c r="H1576" s="90"/>
      <c r="I1576" s="90"/>
      <c r="J1576" s="875"/>
      <c r="K1576" s="90"/>
      <c r="L1576" s="90"/>
      <c r="M1576" s="875"/>
      <c r="N1576" s="99"/>
    </row>
    <row r="1577" spans="1:14" s="5" customFormat="1" ht="17.5" customHeight="1">
      <c r="A1577" s="55"/>
      <c r="B1577" s="55"/>
      <c r="D1577" s="90"/>
      <c r="E1577" s="90"/>
      <c r="F1577" s="90"/>
      <c r="G1577" s="875"/>
      <c r="H1577" s="90"/>
      <c r="I1577" s="90"/>
      <c r="J1577" s="875"/>
      <c r="K1577" s="90"/>
      <c r="L1577" s="90"/>
      <c r="M1577" s="875"/>
      <c r="N1577" s="99"/>
    </row>
    <row r="1578" spans="1:14" s="5" customFormat="1" ht="17.5" customHeight="1">
      <c r="A1578" s="55"/>
      <c r="B1578" s="55"/>
      <c r="D1578" s="90"/>
      <c r="E1578" s="90"/>
      <c r="F1578" s="90"/>
      <c r="G1578" s="875"/>
      <c r="H1578" s="90"/>
      <c r="I1578" s="90"/>
      <c r="J1578" s="875"/>
      <c r="K1578" s="90"/>
      <c r="L1578" s="90"/>
      <c r="M1578" s="875"/>
      <c r="N1578" s="99"/>
    </row>
    <row r="1579" spans="1:14" s="5" customFormat="1" ht="17.5" customHeight="1">
      <c r="A1579" s="55"/>
      <c r="B1579" s="55"/>
      <c r="D1579" s="90"/>
      <c r="E1579" s="90"/>
      <c r="F1579" s="90"/>
      <c r="G1579" s="875"/>
      <c r="H1579" s="90"/>
      <c r="I1579" s="90"/>
      <c r="J1579" s="875"/>
      <c r="K1579" s="90"/>
      <c r="L1579" s="90"/>
      <c r="M1579" s="875"/>
      <c r="N1579" s="99"/>
    </row>
    <row r="1580" spans="1:14" s="5" customFormat="1" ht="17.5" customHeight="1">
      <c r="A1580" s="55"/>
      <c r="B1580" s="55"/>
      <c r="D1580" s="90"/>
      <c r="E1580" s="90"/>
      <c r="F1580" s="90"/>
      <c r="G1580" s="875"/>
      <c r="H1580" s="90"/>
      <c r="I1580" s="90"/>
      <c r="J1580" s="875"/>
      <c r="K1580" s="90"/>
      <c r="L1580" s="90"/>
      <c r="M1580" s="875"/>
      <c r="N1580" s="99"/>
    </row>
    <row r="1581" spans="1:14" s="5" customFormat="1" ht="17.5" customHeight="1">
      <c r="A1581" s="55"/>
      <c r="B1581" s="55"/>
      <c r="D1581" s="90"/>
      <c r="E1581" s="90"/>
      <c r="F1581" s="90"/>
      <c r="G1581" s="875"/>
      <c r="H1581" s="90"/>
      <c r="I1581" s="90"/>
      <c r="J1581" s="875"/>
      <c r="K1581" s="90"/>
      <c r="L1581" s="90"/>
      <c r="M1581" s="875"/>
      <c r="N1581" s="99"/>
    </row>
    <row r="1582" spans="1:14" s="5" customFormat="1" ht="17.5" customHeight="1">
      <c r="A1582" s="55"/>
      <c r="B1582" s="55"/>
      <c r="D1582" s="90"/>
      <c r="E1582" s="90"/>
      <c r="F1582" s="90"/>
      <c r="G1582" s="875"/>
      <c r="H1582" s="90"/>
      <c r="I1582" s="90"/>
      <c r="J1582" s="875"/>
      <c r="K1582" s="90"/>
      <c r="L1582" s="90"/>
      <c r="M1582" s="875"/>
      <c r="N1582" s="99"/>
    </row>
    <row r="1583" spans="1:14" s="5" customFormat="1" ht="17.5" customHeight="1">
      <c r="A1583" s="55"/>
      <c r="B1583" s="55"/>
      <c r="D1583" s="90"/>
      <c r="E1583" s="90"/>
      <c r="F1583" s="90"/>
      <c r="G1583" s="875"/>
      <c r="H1583" s="90"/>
      <c r="I1583" s="90"/>
      <c r="J1583" s="875"/>
      <c r="K1583" s="90"/>
      <c r="L1583" s="90"/>
      <c r="M1583" s="875"/>
      <c r="N1583" s="99"/>
    </row>
    <row r="1584" spans="1:14" s="5" customFormat="1" ht="17.5" customHeight="1">
      <c r="A1584" s="55"/>
      <c r="B1584" s="55"/>
      <c r="D1584" s="90"/>
      <c r="E1584" s="90"/>
      <c r="F1584" s="90"/>
      <c r="G1584" s="875"/>
      <c r="H1584" s="90"/>
      <c r="I1584" s="90"/>
      <c r="J1584" s="875"/>
      <c r="K1584" s="90"/>
      <c r="L1584" s="90"/>
      <c r="M1584" s="875"/>
      <c r="N1584" s="99"/>
    </row>
    <row r="1585" spans="1:14" s="5" customFormat="1" ht="17.5" customHeight="1">
      <c r="A1585" s="55"/>
      <c r="B1585" s="55"/>
      <c r="D1585" s="90"/>
      <c r="E1585" s="90"/>
      <c r="F1585" s="90"/>
      <c r="G1585" s="875"/>
      <c r="H1585" s="90"/>
      <c r="I1585" s="90"/>
      <c r="J1585" s="875"/>
      <c r="K1585" s="90"/>
      <c r="L1585" s="90"/>
      <c r="M1585" s="875"/>
      <c r="N1585" s="99"/>
    </row>
    <row r="1586" spans="1:14" s="5" customFormat="1" ht="17.5" customHeight="1">
      <c r="A1586" s="55"/>
      <c r="B1586" s="55"/>
      <c r="D1586" s="90"/>
      <c r="E1586" s="90"/>
      <c r="F1586" s="90"/>
      <c r="G1586" s="875"/>
      <c r="H1586" s="90"/>
      <c r="I1586" s="90"/>
      <c r="J1586" s="875"/>
      <c r="K1586" s="90"/>
      <c r="L1586" s="90"/>
      <c r="M1586" s="875"/>
      <c r="N1586" s="99"/>
    </row>
    <row r="1587" spans="1:14" s="5" customFormat="1" ht="17.5" customHeight="1">
      <c r="A1587" s="55"/>
      <c r="B1587" s="55"/>
      <c r="D1587" s="90"/>
      <c r="E1587" s="90"/>
      <c r="F1587" s="90"/>
      <c r="G1587" s="875"/>
      <c r="H1587" s="90"/>
      <c r="I1587" s="90"/>
      <c r="J1587" s="875"/>
      <c r="K1587" s="90"/>
      <c r="L1587" s="90"/>
      <c r="M1587" s="875"/>
      <c r="N1587" s="99"/>
    </row>
    <row r="1588" spans="1:14" s="5" customFormat="1" ht="17.5" customHeight="1">
      <c r="A1588" s="55"/>
      <c r="B1588" s="55"/>
      <c r="D1588" s="90"/>
      <c r="E1588" s="90"/>
      <c r="F1588" s="90"/>
      <c r="G1588" s="875"/>
      <c r="H1588" s="90"/>
      <c r="I1588" s="90"/>
      <c r="J1588" s="875"/>
      <c r="K1588" s="90"/>
      <c r="L1588" s="90"/>
      <c r="M1588" s="875"/>
      <c r="N1588" s="99"/>
    </row>
    <row r="1589" spans="1:14" s="5" customFormat="1" ht="17.5" customHeight="1">
      <c r="A1589" s="55"/>
      <c r="B1589" s="55"/>
      <c r="D1589" s="90"/>
      <c r="E1589" s="90"/>
      <c r="F1589" s="90"/>
      <c r="G1589" s="875"/>
      <c r="H1589" s="90"/>
      <c r="I1589" s="90"/>
      <c r="J1589" s="875"/>
      <c r="K1589" s="90"/>
      <c r="L1589" s="90"/>
      <c r="M1589" s="875"/>
      <c r="N1589" s="99"/>
    </row>
    <row r="1590" spans="1:14" s="5" customFormat="1" ht="17.5" customHeight="1">
      <c r="A1590" s="55"/>
      <c r="B1590" s="55"/>
      <c r="D1590" s="90"/>
      <c r="E1590" s="90"/>
      <c r="F1590" s="90"/>
      <c r="G1590" s="875"/>
      <c r="H1590" s="90"/>
      <c r="I1590" s="90"/>
      <c r="J1590" s="875"/>
      <c r="K1590" s="90"/>
      <c r="L1590" s="90"/>
      <c r="M1590" s="875"/>
      <c r="N1590" s="99"/>
    </row>
    <row r="1591" spans="1:14" s="5" customFormat="1" ht="17.5" customHeight="1">
      <c r="A1591" s="55"/>
      <c r="B1591" s="55"/>
      <c r="D1591" s="90"/>
      <c r="E1591" s="90"/>
      <c r="F1591" s="90"/>
      <c r="G1591" s="875"/>
      <c r="H1591" s="90"/>
      <c r="I1591" s="90"/>
      <c r="J1591" s="875"/>
      <c r="K1591" s="90"/>
      <c r="L1591" s="90"/>
      <c r="M1591" s="875"/>
      <c r="N1591" s="99"/>
    </row>
    <row r="1592" spans="1:14" s="5" customFormat="1" ht="17.5" customHeight="1">
      <c r="A1592" s="55"/>
      <c r="B1592" s="55"/>
      <c r="D1592" s="90"/>
      <c r="E1592" s="90"/>
      <c r="F1592" s="90"/>
      <c r="G1592" s="875"/>
      <c r="H1592" s="90"/>
      <c r="I1592" s="90"/>
      <c r="J1592" s="875"/>
      <c r="K1592" s="90"/>
      <c r="L1592" s="90"/>
      <c r="M1592" s="875"/>
      <c r="N1592" s="99"/>
    </row>
    <row r="1593" spans="1:14" s="5" customFormat="1" ht="17.5" customHeight="1">
      <c r="A1593" s="55"/>
      <c r="B1593" s="55"/>
      <c r="D1593" s="90"/>
      <c r="E1593" s="90"/>
      <c r="F1593" s="90"/>
      <c r="G1593" s="875"/>
      <c r="H1593" s="90"/>
      <c r="I1593" s="90"/>
      <c r="J1593" s="875"/>
      <c r="K1593" s="90"/>
      <c r="L1593" s="90"/>
      <c r="M1593" s="875"/>
      <c r="N1593" s="99"/>
    </row>
    <row r="1594" spans="1:14" s="5" customFormat="1" ht="17.5" customHeight="1">
      <c r="A1594" s="55"/>
      <c r="B1594" s="55"/>
      <c r="D1594" s="90"/>
      <c r="E1594" s="90"/>
      <c r="F1594" s="90"/>
      <c r="G1594" s="875"/>
      <c r="H1594" s="90"/>
      <c r="I1594" s="90"/>
      <c r="J1594" s="875"/>
      <c r="K1594" s="90"/>
      <c r="L1594" s="90"/>
      <c r="M1594" s="875"/>
      <c r="N1594" s="99"/>
    </row>
    <row r="1595" spans="1:14" s="5" customFormat="1" ht="17.5" customHeight="1">
      <c r="A1595" s="55"/>
      <c r="B1595" s="55"/>
      <c r="D1595" s="90"/>
      <c r="E1595" s="90"/>
      <c r="F1595" s="90"/>
      <c r="G1595" s="875"/>
      <c r="H1595" s="90"/>
      <c r="I1595" s="90"/>
      <c r="J1595" s="875"/>
      <c r="K1595" s="90"/>
      <c r="L1595" s="90"/>
      <c r="M1595" s="875"/>
      <c r="N1595" s="99"/>
    </row>
    <row r="1596" spans="1:14" s="5" customFormat="1" ht="17.5" customHeight="1">
      <c r="A1596" s="55"/>
      <c r="B1596" s="55"/>
      <c r="D1596" s="90"/>
      <c r="E1596" s="90"/>
      <c r="F1596" s="90"/>
      <c r="G1596" s="875"/>
      <c r="H1596" s="90"/>
      <c r="I1596" s="90"/>
      <c r="J1596" s="875"/>
      <c r="K1596" s="90"/>
      <c r="L1596" s="90"/>
      <c r="M1596" s="875"/>
      <c r="N1596" s="99"/>
    </row>
    <row r="1597" spans="1:14" s="5" customFormat="1" ht="17.5" customHeight="1">
      <c r="A1597" s="55"/>
      <c r="B1597" s="55"/>
      <c r="D1597" s="90"/>
      <c r="E1597" s="90"/>
      <c r="F1597" s="90"/>
      <c r="G1597" s="875"/>
      <c r="H1597" s="90"/>
      <c r="I1597" s="90"/>
      <c r="J1597" s="875"/>
      <c r="K1597" s="90"/>
      <c r="L1597" s="90"/>
      <c r="M1597" s="875"/>
      <c r="N1597" s="99"/>
    </row>
    <row r="1598" spans="1:14" s="5" customFormat="1" ht="17.5" customHeight="1">
      <c r="A1598" s="55"/>
      <c r="B1598" s="55"/>
      <c r="D1598" s="90"/>
      <c r="E1598" s="90"/>
      <c r="F1598" s="90"/>
      <c r="G1598" s="875"/>
      <c r="H1598" s="90"/>
      <c r="I1598" s="90"/>
      <c r="J1598" s="875"/>
      <c r="K1598" s="90"/>
      <c r="L1598" s="90"/>
      <c r="M1598" s="875"/>
      <c r="N1598" s="99"/>
    </row>
    <row r="1599" spans="1:14" s="5" customFormat="1" ht="17.5" customHeight="1">
      <c r="A1599" s="55"/>
      <c r="B1599" s="55"/>
      <c r="D1599" s="90"/>
      <c r="E1599" s="90"/>
      <c r="F1599" s="90"/>
      <c r="G1599" s="875"/>
      <c r="H1599" s="90"/>
      <c r="I1599" s="90"/>
      <c r="J1599" s="875"/>
      <c r="K1599" s="90"/>
      <c r="L1599" s="90"/>
      <c r="M1599" s="875"/>
      <c r="N1599" s="99"/>
    </row>
    <row r="1600" spans="1:14" s="5" customFormat="1" ht="17.5" customHeight="1">
      <c r="A1600" s="55"/>
      <c r="B1600" s="55"/>
      <c r="D1600" s="90"/>
      <c r="E1600" s="90"/>
      <c r="F1600" s="90"/>
      <c r="G1600" s="875"/>
      <c r="H1600" s="90"/>
      <c r="I1600" s="90"/>
      <c r="J1600" s="875"/>
      <c r="K1600" s="90"/>
      <c r="L1600" s="90"/>
      <c r="M1600" s="875"/>
      <c r="N1600" s="99"/>
    </row>
    <row r="1601" spans="1:14" s="5" customFormat="1" ht="17.5" customHeight="1">
      <c r="A1601" s="55"/>
      <c r="B1601" s="55"/>
      <c r="D1601" s="90"/>
      <c r="E1601" s="90"/>
      <c r="F1601" s="90"/>
      <c r="G1601" s="875"/>
      <c r="H1601" s="90"/>
      <c r="I1601" s="90"/>
      <c r="J1601" s="875"/>
      <c r="K1601" s="90"/>
      <c r="L1601" s="90"/>
      <c r="M1601" s="875"/>
      <c r="N1601" s="99"/>
    </row>
    <row r="1602" spans="1:14" s="5" customFormat="1" ht="17.5" customHeight="1">
      <c r="A1602" s="55"/>
      <c r="B1602" s="55"/>
      <c r="D1602" s="90"/>
      <c r="E1602" s="90"/>
      <c r="F1602" s="90"/>
      <c r="G1602" s="875"/>
      <c r="H1602" s="90"/>
      <c r="I1602" s="90"/>
      <c r="J1602" s="875"/>
      <c r="K1602" s="90"/>
      <c r="L1602" s="90"/>
      <c r="M1602" s="875"/>
      <c r="N1602" s="99"/>
    </row>
    <row r="1603" spans="1:14" s="5" customFormat="1" ht="17.5" customHeight="1">
      <c r="A1603" s="55"/>
      <c r="B1603" s="55"/>
      <c r="D1603" s="90"/>
      <c r="E1603" s="90"/>
      <c r="F1603" s="90"/>
      <c r="G1603" s="875"/>
      <c r="H1603" s="90"/>
      <c r="I1603" s="90"/>
      <c r="J1603" s="875"/>
      <c r="K1603" s="90"/>
      <c r="L1603" s="90"/>
      <c r="M1603" s="875"/>
      <c r="N1603" s="99"/>
    </row>
    <row r="1604" spans="1:14" s="5" customFormat="1" ht="17.5" customHeight="1">
      <c r="A1604" s="55"/>
      <c r="B1604" s="55"/>
      <c r="D1604" s="90"/>
      <c r="E1604" s="90"/>
      <c r="F1604" s="90"/>
      <c r="G1604" s="875"/>
      <c r="H1604" s="90"/>
      <c r="I1604" s="90"/>
      <c r="J1604" s="875"/>
      <c r="K1604" s="90"/>
      <c r="L1604" s="90"/>
      <c r="M1604" s="875"/>
      <c r="N1604" s="99"/>
    </row>
    <row r="1605" spans="1:14" s="5" customFormat="1" ht="17.5" customHeight="1">
      <c r="A1605" s="55"/>
      <c r="B1605" s="55"/>
      <c r="D1605" s="90"/>
      <c r="E1605" s="90"/>
      <c r="F1605" s="90"/>
      <c r="G1605" s="875"/>
      <c r="H1605" s="90"/>
      <c r="I1605" s="90"/>
      <c r="J1605" s="875"/>
      <c r="K1605" s="90"/>
      <c r="L1605" s="90"/>
      <c r="M1605" s="875"/>
      <c r="N1605" s="99"/>
    </row>
    <row r="1606" spans="1:14" s="5" customFormat="1" ht="17.5" customHeight="1">
      <c r="A1606" s="55"/>
      <c r="B1606" s="55"/>
      <c r="D1606" s="90"/>
      <c r="E1606" s="90"/>
      <c r="F1606" s="90"/>
      <c r="G1606" s="875"/>
      <c r="H1606" s="90"/>
      <c r="I1606" s="90"/>
      <c r="J1606" s="875"/>
      <c r="K1606" s="90"/>
      <c r="L1606" s="90"/>
      <c r="M1606" s="875"/>
      <c r="N1606" s="99"/>
    </row>
    <row r="1607" spans="1:14" s="5" customFormat="1" ht="17.5" customHeight="1">
      <c r="A1607" s="55"/>
      <c r="B1607" s="55"/>
      <c r="D1607" s="90"/>
      <c r="E1607" s="90"/>
      <c r="F1607" s="90"/>
      <c r="G1607" s="875"/>
      <c r="H1607" s="90"/>
      <c r="I1607" s="90"/>
      <c r="J1607" s="875"/>
      <c r="K1607" s="90"/>
      <c r="L1607" s="90"/>
      <c r="M1607" s="875"/>
      <c r="N1607" s="99"/>
    </row>
    <row r="1608" spans="1:14" s="5" customFormat="1" ht="17.5" customHeight="1">
      <c r="A1608" s="55"/>
      <c r="B1608" s="55"/>
      <c r="D1608" s="90"/>
      <c r="E1608" s="90"/>
      <c r="F1608" s="90"/>
      <c r="G1608" s="875"/>
      <c r="H1608" s="90"/>
      <c r="I1608" s="90"/>
      <c r="J1608" s="875"/>
      <c r="K1608" s="90"/>
      <c r="L1608" s="90"/>
      <c r="M1608" s="875"/>
      <c r="N1608" s="99"/>
    </row>
    <row r="1609" spans="1:14" s="5" customFormat="1" ht="17.5" customHeight="1">
      <c r="A1609" s="55"/>
      <c r="B1609" s="55"/>
      <c r="D1609" s="90"/>
      <c r="E1609" s="90"/>
      <c r="F1609" s="90"/>
      <c r="G1609" s="875"/>
      <c r="H1609" s="90"/>
      <c r="I1609" s="90"/>
      <c r="J1609" s="875"/>
      <c r="K1609" s="90"/>
      <c r="L1609" s="90"/>
      <c r="M1609" s="875"/>
      <c r="N1609" s="99"/>
    </row>
    <row r="1610" spans="1:14" s="5" customFormat="1" ht="17.5" customHeight="1">
      <c r="A1610" s="55"/>
      <c r="B1610" s="55"/>
      <c r="D1610" s="90"/>
      <c r="E1610" s="90"/>
      <c r="F1610" s="90"/>
      <c r="G1610" s="875"/>
      <c r="H1610" s="90"/>
      <c r="I1610" s="90"/>
      <c r="J1610" s="875"/>
      <c r="K1610" s="90"/>
      <c r="L1610" s="90"/>
      <c r="M1610" s="875"/>
      <c r="N1610" s="99"/>
    </row>
    <row r="1611" spans="1:14" s="5" customFormat="1" ht="17.5" customHeight="1">
      <c r="A1611" s="55"/>
      <c r="B1611" s="55"/>
      <c r="D1611" s="90"/>
      <c r="E1611" s="90"/>
      <c r="F1611" s="90"/>
      <c r="G1611" s="875"/>
      <c r="H1611" s="90"/>
      <c r="I1611" s="90"/>
      <c r="J1611" s="875"/>
      <c r="K1611" s="90"/>
      <c r="L1611" s="90"/>
      <c r="M1611" s="875"/>
      <c r="N1611" s="99"/>
    </row>
    <row r="1612" spans="1:14" s="5" customFormat="1" ht="17.5" customHeight="1">
      <c r="A1612" s="55"/>
      <c r="B1612" s="55"/>
      <c r="D1612" s="90"/>
      <c r="E1612" s="90"/>
      <c r="F1612" s="90"/>
      <c r="G1612" s="875"/>
      <c r="H1612" s="90"/>
      <c r="I1612" s="90"/>
      <c r="J1612" s="875"/>
      <c r="K1612" s="90"/>
      <c r="L1612" s="90"/>
      <c r="M1612" s="875"/>
      <c r="N1612" s="99"/>
    </row>
    <row r="1613" spans="1:14" s="5" customFormat="1" ht="17.5" customHeight="1">
      <c r="A1613" s="55"/>
      <c r="B1613" s="55"/>
      <c r="D1613" s="90"/>
      <c r="E1613" s="90"/>
      <c r="F1613" s="90"/>
      <c r="G1613" s="875"/>
      <c r="H1613" s="90"/>
      <c r="I1613" s="90"/>
      <c r="J1613" s="875"/>
      <c r="K1613" s="90"/>
      <c r="L1613" s="90"/>
      <c r="M1613" s="875"/>
      <c r="N1613" s="99"/>
    </row>
    <row r="1614" spans="1:14" s="5" customFormat="1" ht="17.5" customHeight="1">
      <c r="A1614" s="55"/>
      <c r="B1614" s="55"/>
      <c r="D1614" s="90"/>
      <c r="E1614" s="90"/>
      <c r="F1614" s="90"/>
      <c r="G1614" s="875"/>
      <c r="H1614" s="90"/>
      <c r="I1614" s="90"/>
      <c r="J1614" s="875"/>
      <c r="K1614" s="90"/>
      <c r="L1614" s="90"/>
      <c r="M1614" s="875"/>
      <c r="N1614" s="99"/>
    </row>
    <row r="1615" spans="1:14" s="5" customFormat="1" ht="17.5" customHeight="1">
      <c r="A1615" s="55"/>
      <c r="B1615" s="55"/>
      <c r="D1615" s="90"/>
      <c r="E1615" s="90"/>
      <c r="F1615" s="90"/>
      <c r="G1615" s="875"/>
      <c r="H1615" s="90"/>
      <c r="I1615" s="90"/>
      <c r="J1615" s="875"/>
      <c r="K1615" s="90"/>
      <c r="L1615" s="90"/>
      <c r="M1615" s="875"/>
      <c r="N1615" s="99"/>
    </row>
    <row r="1616" spans="1:14" s="5" customFormat="1" ht="17.5" customHeight="1">
      <c r="A1616" s="55"/>
      <c r="B1616" s="55"/>
      <c r="D1616" s="90"/>
      <c r="E1616" s="90"/>
      <c r="F1616" s="90"/>
      <c r="G1616" s="875"/>
      <c r="H1616" s="90"/>
      <c r="I1616" s="90"/>
      <c r="J1616" s="875"/>
      <c r="K1616" s="90"/>
      <c r="L1616" s="90"/>
      <c r="M1616" s="875"/>
      <c r="N1616" s="99"/>
    </row>
    <row r="1617" spans="1:14" s="5" customFormat="1" ht="17.5" customHeight="1">
      <c r="A1617" s="55"/>
      <c r="B1617" s="55"/>
      <c r="D1617" s="90"/>
      <c r="E1617" s="90"/>
      <c r="F1617" s="90"/>
      <c r="G1617" s="875"/>
      <c r="H1617" s="90"/>
      <c r="I1617" s="90"/>
      <c r="J1617" s="875"/>
      <c r="K1617" s="90"/>
      <c r="L1617" s="90"/>
      <c r="M1617" s="875"/>
      <c r="N1617" s="99"/>
    </row>
    <row r="1618" spans="1:14" s="5" customFormat="1" ht="17.5" customHeight="1">
      <c r="A1618" s="55"/>
      <c r="B1618" s="55"/>
      <c r="D1618" s="90"/>
      <c r="E1618" s="90"/>
      <c r="F1618" s="90"/>
      <c r="G1618" s="875"/>
      <c r="H1618" s="90"/>
      <c r="I1618" s="90"/>
      <c r="J1618" s="875"/>
      <c r="K1618" s="90"/>
      <c r="L1618" s="90"/>
      <c r="M1618" s="875"/>
      <c r="N1618" s="99"/>
    </row>
    <row r="1619" spans="1:14" s="5" customFormat="1" ht="17.5" customHeight="1">
      <c r="A1619" s="55"/>
      <c r="B1619" s="55"/>
      <c r="D1619" s="90"/>
      <c r="E1619" s="90"/>
      <c r="F1619" s="90"/>
      <c r="G1619" s="875"/>
      <c r="H1619" s="90"/>
      <c r="I1619" s="90"/>
      <c r="J1619" s="875"/>
      <c r="K1619" s="90"/>
      <c r="L1619" s="90"/>
      <c r="M1619" s="875"/>
      <c r="N1619" s="99"/>
    </row>
    <row r="1620" spans="1:14" s="5" customFormat="1" ht="17.5" customHeight="1">
      <c r="A1620" s="55"/>
      <c r="B1620" s="55"/>
      <c r="D1620" s="90"/>
      <c r="E1620" s="90"/>
      <c r="F1620" s="90"/>
      <c r="G1620" s="875"/>
      <c r="H1620" s="90"/>
      <c r="I1620" s="90"/>
      <c r="J1620" s="875"/>
      <c r="K1620" s="90"/>
      <c r="L1620" s="90"/>
      <c r="M1620" s="875"/>
      <c r="N1620" s="99"/>
    </row>
    <row r="1621" spans="1:14" s="5" customFormat="1" ht="17.5" customHeight="1">
      <c r="A1621" s="55"/>
      <c r="B1621" s="55"/>
      <c r="D1621" s="90"/>
      <c r="E1621" s="90"/>
      <c r="F1621" s="90"/>
      <c r="G1621" s="875"/>
      <c r="H1621" s="90"/>
      <c r="I1621" s="90"/>
      <c r="J1621" s="875"/>
      <c r="K1621" s="90"/>
      <c r="L1621" s="90"/>
      <c r="M1621" s="875"/>
      <c r="N1621" s="99"/>
    </row>
    <row r="1622" spans="1:14" s="5" customFormat="1" ht="17.5" customHeight="1">
      <c r="A1622" s="55"/>
      <c r="B1622" s="55"/>
      <c r="D1622" s="90"/>
      <c r="E1622" s="90"/>
      <c r="F1622" s="90"/>
      <c r="G1622" s="875"/>
      <c r="H1622" s="90"/>
      <c r="I1622" s="90"/>
      <c r="J1622" s="875"/>
      <c r="K1622" s="90"/>
      <c r="L1622" s="90"/>
      <c r="M1622" s="875"/>
      <c r="N1622" s="99"/>
    </row>
    <row r="1623" spans="1:14" s="5" customFormat="1" ht="17.5" customHeight="1">
      <c r="A1623" s="55"/>
      <c r="B1623" s="55"/>
      <c r="D1623" s="90"/>
      <c r="E1623" s="90"/>
      <c r="F1623" s="90"/>
      <c r="G1623" s="875"/>
      <c r="H1623" s="90"/>
      <c r="I1623" s="90"/>
      <c r="J1623" s="875"/>
      <c r="K1623" s="90"/>
      <c r="L1623" s="90"/>
      <c r="M1623" s="875"/>
      <c r="N1623" s="99"/>
    </row>
    <row r="1624" spans="1:14" s="5" customFormat="1" ht="17.5" customHeight="1">
      <c r="A1624" s="55"/>
      <c r="B1624" s="55"/>
      <c r="D1624" s="90"/>
      <c r="E1624" s="90"/>
      <c r="F1624" s="90"/>
      <c r="G1624" s="875"/>
      <c r="H1624" s="90"/>
      <c r="I1624" s="90"/>
      <c r="J1624" s="875"/>
      <c r="K1624" s="90"/>
      <c r="L1624" s="90"/>
      <c r="M1624" s="875"/>
      <c r="N1624" s="99"/>
    </row>
    <row r="1625" spans="1:14" s="5" customFormat="1" ht="17.5" customHeight="1">
      <c r="A1625" s="55"/>
      <c r="B1625" s="55"/>
      <c r="D1625" s="90"/>
      <c r="E1625" s="90"/>
      <c r="F1625" s="90"/>
      <c r="G1625" s="875"/>
      <c r="H1625" s="90"/>
      <c r="I1625" s="90"/>
      <c r="J1625" s="875"/>
      <c r="K1625" s="90"/>
      <c r="L1625" s="90"/>
      <c r="M1625" s="875"/>
      <c r="N1625" s="99"/>
    </row>
    <row r="1626" spans="1:14" s="5" customFormat="1" ht="17.5" customHeight="1">
      <c r="A1626" s="55"/>
      <c r="B1626" s="55"/>
      <c r="D1626" s="90"/>
      <c r="E1626" s="90"/>
      <c r="F1626" s="90"/>
      <c r="G1626" s="875"/>
      <c r="H1626" s="90"/>
      <c r="I1626" s="90"/>
      <c r="J1626" s="875"/>
      <c r="K1626" s="90"/>
      <c r="L1626" s="90"/>
      <c r="M1626" s="875"/>
      <c r="N1626" s="99"/>
    </row>
    <row r="1627" spans="1:14" s="5" customFormat="1" ht="17.5" customHeight="1">
      <c r="A1627" s="55"/>
      <c r="B1627" s="55"/>
      <c r="D1627" s="90"/>
      <c r="E1627" s="90"/>
      <c r="F1627" s="90"/>
      <c r="G1627" s="875"/>
      <c r="H1627" s="90"/>
      <c r="I1627" s="90"/>
      <c r="J1627" s="875"/>
      <c r="K1627" s="90"/>
      <c r="L1627" s="90"/>
      <c r="M1627" s="875"/>
      <c r="N1627" s="99"/>
    </row>
    <row r="1628" spans="1:14" s="5" customFormat="1" ht="17.5" customHeight="1">
      <c r="A1628" s="55"/>
      <c r="B1628" s="55"/>
      <c r="D1628" s="90"/>
      <c r="E1628" s="90"/>
      <c r="F1628" s="90"/>
      <c r="G1628" s="875"/>
      <c r="H1628" s="90"/>
      <c r="I1628" s="90"/>
      <c r="J1628" s="875"/>
      <c r="K1628" s="90"/>
      <c r="L1628" s="90"/>
      <c r="M1628" s="875"/>
      <c r="N1628" s="99"/>
    </row>
    <row r="1629" spans="1:14" s="5" customFormat="1" ht="17.5" customHeight="1">
      <c r="A1629" s="55"/>
      <c r="B1629" s="55"/>
      <c r="D1629" s="90"/>
      <c r="E1629" s="90"/>
      <c r="F1629" s="90"/>
      <c r="G1629" s="875"/>
      <c r="H1629" s="90"/>
      <c r="I1629" s="90"/>
      <c r="J1629" s="875"/>
      <c r="K1629" s="90"/>
      <c r="L1629" s="90"/>
      <c r="M1629" s="875"/>
      <c r="N1629" s="99"/>
    </row>
    <row r="1630" spans="1:14" s="5" customFormat="1" ht="17.5" customHeight="1">
      <c r="A1630" s="55"/>
      <c r="B1630" s="55"/>
      <c r="D1630" s="90"/>
      <c r="E1630" s="90"/>
      <c r="F1630" s="90"/>
      <c r="G1630" s="875"/>
      <c r="H1630" s="90"/>
      <c r="I1630" s="90"/>
      <c r="J1630" s="875"/>
      <c r="K1630" s="90"/>
      <c r="L1630" s="90"/>
      <c r="M1630" s="875"/>
      <c r="N1630" s="99"/>
    </row>
    <row r="1631" spans="1:14" s="5" customFormat="1" ht="17.5" customHeight="1">
      <c r="A1631" s="55"/>
      <c r="B1631" s="55"/>
      <c r="D1631" s="90"/>
      <c r="E1631" s="90"/>
      <c r="F1631" s="90"/>
      <c r="G1631" s="875"/>
      <c r="H1631" s="90"/>
      <c r="I1631" s="90"/>
      <c r="J1631" s="875"/>
      <c r="K1631" s="90"/>
      <c r="L1631" s="90"/>
      <c r="M1631" s="875"/>
      <c r="N1631" s="99"/>
    </row>
    <row r="1632" spans="1:14" s="5" customFormat="1" ht="17.5" customHeight="1">
      <c r="A1632" s="55"/>
      <c r="B1632" s="55"/>
      <c r="D1632" s="90"/>
      <c r="E1632" s="90"/>
      <c r="F1632" s="90"/>
      <c r="G1632" s="875"/>
      <c r="H1632" s="90"/>
      <c r="I1632" s="90"/>
      <c r="J1632" s="875"/>
      <c r="K1632" s="90"/>
      <c r="L1632" s="90"/>
      <c r="M1632" s="875"/>
      <c r="N1632" s="99"/>
    </row>
    <row r="1633" spans="1:14" s="5" customFormat="1" ht="17.5" customHeight="1">
      <c r="A1633" s="55"/>
      <c r="B1633" s="55"/>
      <c r="D1633" s="90"/>
      <c r="E1633" s="90"/>
      <c r="F1633" s="90"/>
      <c r="G1633" s="875"/>
      <c r="H1633" s="90"/>
      <c r="I1633" s="90"/>
      <c r="J1633" s="875"/>
      <c r="K1633" s="90"/>
      <c r="L1633" s="90"/>
      <c r="M1633" s="875"/>
      <c r="N1633" s="99"/>
    </row>
    <row r="1634" spans="1:14" s="5" customFormat="1" ht="17.5" customHeight="1">
      <c r="A1634" s="55"/>
      <c r="B1634" s="55"/>
      <c r="D1634" s="90"/>
      <c r="E1634" s="90"/>
      <c r="F1634" s="90"/>
      <c r="G1634" s="875"/>
      <c r="H1634" s="90"/>
      <c r="I1634" s="90"/>
      <c r="J1634" s="875"/>
      <c r="K1634" s="90"/>
      <c r="L1634" s="90"/>
      <c r="M1634" s="875"/>
      <c r="N1634" s="99"/>
    </row>
    <row r="1635" spans="1:14" s="5" customFormat="1" ht="17.5" customHeight="1">
      <c r="A1635" s="55"/>
      <c r="B1635" s="55"/>
      <c r="D1635" s="90"/>
      <c r="E1635" s="90"/>
      <c r="F1635" s="90"/>
      <c r="G1635" s="875"/>
      <c r="H1635" s="90"/>
      <c r="I1635" s="90"/>
      <c r="J1635" s="875"/>
      <c r="K1635" s="90"/>
      <c r="L1635" s="90"/>
      <c r="M1635" s="875"/>
      <c r="N1635" s="99"/>
    </row>
    <row r="1636" spans="1:14" s="5" customFormat="1" ht="17.5" customHeight="1">
      <c r="A1636" s="55"/>
      <c r="B1636" s="55"/>
      <c r="D1636" s="90"/>
      <c r="E1636" s="90"/>
      <c r="F1636" s="90"/>
      <c r="G1636" s="875"/>
      <c r="H1636" s="90"/>
      <c r="I1636" s="90"/>
      <c r="J1636" s="875"/>
      <c r="K1636" s="90"/>
      <c r="L1636" s="90"/>
      <c r="M1636" s="875"/>
      <c r="N1636" s="99"/>
    </row>
    <row r="1637" spans="1:14" s="5" customFormat="1" ht="17.5" customHeight="1">
      <c r="A1637" s="55"/>
      <c r="B1637" s="55"/>
      <c r="D1637" s="90"/>
      <c r="E1637" s="90"/>
      <c r="F1637" s="90"/>
      <c r="G1637" s="875"/>
      <c r="H1637" s="90"/>
      <c r="I1637" s="90"/>
      <c r="J1637" s="875"/>
      <c r="K1637" s="90"/>
      <c r="L1637" s="90"/>
      <c r="M1637" s="875"/>
      <c r="N1637" s="99"/>
    </row>
    <row r="1638" spans="1:14" s="5" customFormat="1" ht="17.5" customHeight="1">
      <c r="A1638" s="55"/>
      <c r="B1638" s="55"/>
      <c r="D1638" s="90"/>
      <c r="E1638" s="90"/>
      <c r="F1638" s="90"/>
      <c r="G1638" s="875"/>
      <c r="H1638" s="90"/>
      <c r="I1638" s="90"/>
      <c r="J1638" s="875"/>
      <c r="K1638" s="90"/>
      <c r="L1638" s="90"/>
      <c r="M1638" s="875"/>
      <c r="N1638" s="99"/>
    </row>
    <row r="1639" spans="1:14" s="5" customFormat="1" ht="17.5" customHeight="1">
      <c r="A1639" s="55"/>
      <c r="B1639" s="55"/>
      <c r="D1639" s="90"/>
      <c r="E1639" s="90"/>
      <c r="F1639" s="90"/>
      <c r="G1639" s="875"/>
      <c r="H1639" s="90"/>
      <c r="I1639" s="90"/>
      <c r="J1639" s="875"/>
      <c r="K1639" s="90"/>
      <c r="L1639" s="90"/>
      <c r="M1639" s="875"/>
      <c r="N1639" s="99"/>
    </row>
    <row r="1640" spans="1:14" s="5" customFormat="1" ht="17.5" customHeight="1">
      <c r="A1640" s="55"/>
      <c r="B1640" s="55"/>
      <c r="D1640" s="90"/>
      <c r="E1640" s="90"/>
      <c r="F1640" s="90"/>
      <c r="G1640" s="875"/>
      <c r="H1640" s="90"/>
      <c r="I1640" s="90"/>
      <c r="J1640" s="875"/>
      <c r="K1640" s="90"/>
      <c r="L1640" s="90"/>
      <c r="M1640" s="875"/>
      <c r="N1640" s="99"/>
    </row>
    <row r="1641" spans="1:14" s="5" customFormat="1" ht="17.5" customHeight="1">
      <c r="A1641" s="55"/>
      <c r="B1641" s="55"/>
      <c r="D1641" s="90"/>
      <c r="E1641" s="90"/>
      <c r="F1641" s="90"/>
      <c r="G1641" s="875"/>
      <c r="H1641" s="90"/>
      <c r="I1641" s="90"/>
      <c r="J1641" s="875"/>
      <c r="K1641" s="90"/>
      <c r="L1641" s="90"/>
      <c r="M1641" s="875"/>
      <c r="N1641" s="99"/>
    </row>
    <row r="1642" spans="1:14" s="5" customFormat="1" ht="17.5" customHeight="1">
      <c r="A1642" s="55"/>
      <c r="B1642" s="55"/>
      <c r="D1642" s="90"/>
      <c r="E1642" s="90"/>
      <c r="F1642" s="90"/>
      <c r="G1642" s="875"/>
      <c r="H1642" s="90"/>
      <c r="I1642" s="90"/>
      <c r="J1642" s="875"/>
      <c r="K1642" s="90"/>
      <c r="L1642" s="90"/>
      <c r="M1642" s="875"/>
      <c r="N1642" s="99"/>
    </row>
    <row r="1643" spans="1:14" s="5" customFormat="1" ht="17.5" customHeight="1">
      <c r="A1643" s="55"/>
      <c r="B1643" s="55"/>
      <c r="D1643" s="90"/>
      <c r="E1643" s="90"/>
      <c r="F1643" s="90"/>
      <c r="G1643" s="875"/>
      <c r="H1643" s="90"/>
      <c r="I1643" s="90"/>
      <c r="J1643" s="875"/>
      <c r="K1643" s="90"/>
      <c r="L1643" s="90"/>
      <c r="M1643" s="875"/>
      <c r="N1643" s="99"/>
    </row>
    <row r="1644" spans="1:14" s="5" customFormat="1" ht="17.5" customHeight="1">
      <c r="A1644" s="55"/>
      <c r="B1644" s="55"/>
      <c r="D1644" s="90"/>
      <c r="E1644" s="90"/>
      <c r="F1644" s="90"/>
      <c r="G1644" s="875"/>
      <c r="H1644" s="90"/>
      <c r="I1644" s="90"/>
      <c r="J1644" s="875"/>
      <c r="K1644" s="90"/>
      <c r="L1644" s="90"/>
      <c r="M1644" s="875"/>
      <c r="N1644" s="99"/>
    </row>
    <row r="1645" spans="1:14" s="5" customFormat="1" ht="17.5" customHeight="1">
      <c r="A1645" s="55"/>
      <c r="B1645" s="55"/>
      <c r="D1645" s="90"/>
      <c r="E1645" s="90"/>
      <c r="F1645" s="90"/>
      <c r="G1645" s="875"/>
      <c r="H1645" s="90"/>
      <c r="I1645" s="90"/>
      <c r="J1645" s="875"/>
      <c r="K1645" s="90"/>
      <c r="L1645" s="90"/>
      <c r="M1645" s="875"/>
      <c r="N1645" s="99"/>
    </row>
    <row r="1646" spans="1:14" s="5" customFormat="1" ht="17.5" customHeight="1">
      <c r="A1646" s="55"/>
      <c r="B1646" s="55"/>
      <c r="D1646" s="90"/>
      <c r="E1646" s="90"/>
      <c r="F1646" s="90"/>
      <c r="G1646" s="875"/>
      <c r="H1646" s="90"/>
      <c r="I1646" s="90"/>
      <c r="J1646" s="875"/>
      <c r="K1646" s="90"/>
      <c r="L1646" s="90"/>
      <c r="M1646" s="875"/>
      <c r="N1646" s="99"/>
    </row>
    <row r="1647" spans="1:14" s="5" customFormat="1" ht="17.5" customHeight="1">
      <c r="A1647" s="55"/>
      <c r="B1647" s="55"/>
      <c r="D1647" s="90"/>
      <c r="E1647" s="90"/>
      <c r="F1647" s="90"/>
      <c r="G1647" s="875"/>
      <c r="H1647" s="90"/>
      <c r="I1647" s="90"/>
      <c r="J1647" s="875"/>
      <c r="K1647" s="90"/>
      <c r="L1647" s="90"/>
      <c r="M1647" s="875"/>
      <c r="N1647" s="99"/>
    </row>
    <row r="1648" spans="1:14" s="5" customFormat="1" ht="17.5" customHeight="1">
      <c r="A1648" s="55"/>
      <c r="B1648" s="55"/>
      <c r="D1648" s="90"/>
      <c r="E1648" s="90"/>
      <c r="F1648" s="90"/>
      <c r="G1648" s="875"/>
      <c r="H1648" s="90"/>
      <c r="I1648" s="90"/>
      <c r="J1648" s="875"/>
      <c r="K1648" s="90"/>
      <c r="L1648" s="90"/>
      <c r="M1648" s="875"/>
      <c r="N1648" s="99"/>
    </row>
    <row r="1649" spans="1:14" s="5" customFormat="1" ht="17.5" customHeight="1">
      <c r="A1649" s="55"/>
      <c r="B1649" s="55"/>
      <c r="D1649" s="90"/>
      <c r="E1649" s="90"/>
      <c r="F1649" s="90"/>
      <c r="G1649" s="875"/>
      <c r="H1649" s="90"/>
      <c r="I1649" s="90"/>
      <c r="J1649" s="875"/>
      <c r="K1649" s="90"/>
      <c r="L1649" s="90"/>
      <c r="M1649" s="875"/>
      <c r="N1649" s="99"/>
    </row>
    <row r="1650" spans="1:14" s="5" customFormat="1" ht="17.5" customHeight="1">
      <c r="A1650" s="55"/>
      <c r="B1650" s="55"/>
      <c r="D1650" s="90"/>
      <c r="E1650" s="90"/>
      <c r="F1650" s="90"/>
      <c r="G1650" s="875"/>
      <c r="H1650" s="90"/>
      <c r="I1650" s="90"/>
      <c r="J1650" s="875"/>
      <c r="K1650" s="90"/>
      <c r="L1650" s="90"/>
      <c r="M1650" s="875"/>
      <c r="N1650" s="99"/>
    </row>
    <row r="1651" spans="1:14" s="5" customFormat="1" ht="17.5" customHeight="1">
      <c r="A1651" s="55"/>
      <c r="B1651" s="55"/>
      <c r="D1651" s="90"/>
      <c r="E1651" s="90"/>
      <c r="F1651" s="90"/>
      <c r="G1651" s="875"/>
      <c r="H1651" s="90"/>
      <c r="I1651" s="90"/>
      <c r="J1651" s="875"/>
      <c r="K1651" s="90"/>
      <c r="L1651" s="90"/>
      <c r="M1651" s="875"/>
      <c r="N1651" s="99"/>
    </row>
    <row r="1652" spans="1:14" s="5" customFormat="1" ht="17.5" customHeight="1">
      <c r="A1652" s="55"/>
      <c r="B1652" s="55"/>
      <c r="D1652" s="90"/>
      <c r="E1652" s="90"/>
      <c r="F1652" s="90"/>
      <c r="G1652" s="875"/>
      <c r="H1652" s="90"/>
      <c r="I1652" s="90"/>
      <c r="J1652" s="875"/>
      <c r="K1652" s="90"/>
      <c r="L1652" s="90"/>
      <c r="M1652" s="875"/>
      <c r="N1652" s="99"/>
    </row>
    <row r="1653" spans="1:14" s="5" customFormat="1" ht="17.5" customHeight="1">
      <c r="A1653" s="55"/>
      <c r="B1653" s="55"/>
      <c r="D1653" s="90"/>
      <c r="E1653" s="90"/>
      <c r="F1653" s="90"/>
      <c r="G1653" s="875"/>
      <c r="H1653" s="90"/>
      <c r="I1653" s="90"/>
      <c r="J1653" s="875"/>
      <c r="K1653" s="90"/>
      <c r="L1653" s="90"/>
      <c r="M1653" s="875"/>
      <c r="N1653" s="99"/>
    </row>
    <row r="1654" spans="1:14" s="5" customFormat="1" ht="17.5" customHeight="1">
      <c r="A1654" s="55"/>
      <c r="B1654" s="55"/>
      <c r="D1654" s="90"/>
      <c r="E1654" s="90"/>
      <c r="F1654" s="90"/>
      <c r="G1654" s="875"/>
      <c r="H1654" s="90"/>
      <c r="I1654" s="90"/>
      <c r="J1654" s="875"/>
      <c r="K1654" s="90"/>
      <c r="L1654" s="90"/>
      <c r="M1654" s="875"/>
      <c r="N1654" s="99"/>
    </row>
    <row r="1655" spans="1:14" s="5" customFormat="1" ht="17.5" customHeight="1">
      <c r="A1655" s="55"/>
      <c r="B1655" s="55"/>
      <c r="D1655" s="90"/>
      <c r="E1655" s="90"/>
      <c r="F1655" s="90"/>
      <c r="G1655" s="875"/>
      <c r="H1655" s="90"/>
      <c r="I1655" s="90"/>
      <c r="J1655" s="875"/>
      <c r="K1655" s="90"/>
      <c r="L1655" s="90"/>
      <c r="M1655" s="875"/>
      <c r="N1655" s="99"/>
    </row>
    <row r="1656" spans="1:14" s="5" customFormat="1" ht="17.5" customHeight="1">
      <c r="A1656" s="55"/>
      <c r="B1656" s="55"/>
      <c r="D1656" s="90"/>
      <c r="E1656" s="90"/>
      <c r="F1656" s="90"/>
      <c r="G1656" s="875"/>
      <c r="H1656" s="90"/>
      <c r="I1656" s="90"/>
      <c r="J1656" s="875"/>
      <c r="K1656" s="90"/>
      <c r="L1656" s="90"/>
      <c r="M1656" s="875"/>
      <c r="N1656" s="99"/>
    </row>
    <row r="1657" spans="1:14" s="5" customFormat="1" ht="17.5" customHeight="1">
      <c r="A1657" s="55"/>
      <c r="B1657" s="55"/>
      <c r="D1657" s="90"/>
      <c r="E1657" s="90"/>
      <c r="F1657" s="90"/>
      <c r="G1657" s="875"/>
      <c r="H1657" s="90"/>
      <c r="I1657" s="90"/>
      <c r="J1657" s="875"/>
      <c r="K1657" s="90"/>
      <c r="L1657" s="90"/>
      <c r="M1657" s="875"/>
      <c r="N1657" s="99"/>
    </row>
    <row r="1658" spans="1:14" s="5" customFormat="1" ht="17.5" customHeight="1">
      <c r="A1658" s="55"/>
      <c r="B1658" s="55"/>
      <c r="D1658" s="90"/>
      <c r="E1658" s="90"/>
      <c r="F1658" s="90"/>
      <c r="G1658" s="875"/>
      <c r="H1658" s="90"/>
      <c r="I1658" s="90"/>
      <c r="J1658" s="875"/>
      <c r="K1658" s="90"/>
      <c r="L1658" s="90"/>
      <c r="M1658" s="875"/>
      <c r="N1658" s="99"/>
    </row>
    <row r="1659" spans="1:14" s="5" customFormat="1" ht="17.5" customHeight="1">
      <c r="A1659" s="55"/>
      <c r="B1659" s="55"/>
      <c r="D1659" s="90"/>
      <c r="E1659" s="90"/>
      <c r="F1659" s="90"/>
      <c r="G1659" s="875"/>
      <c r="H1659" s="90"/>
      <c r="I1659" s="90"/>
      <c r="J1659" s="875"/>
      <c r="K1659" s="90"/>
      <c r="L1659" s="90"/>
      <c r="M1659" s="875"/>
      <c r="N1659" s="99"/>
    </row>
    <row r="1660" spans="1:14" s="5" customFormat="1" ht="17.5" customHeight="1">
      <c r="A1660" s="55"/>
      <c r="B1660" s="55"/>
      <c r="D1660" s="90"/>
      <c r="E1660" s="90"/>
      <c r="F1660" s="90"/>
      <c r="G1660" s="875"/>
      <c r="H1660" s="90"/>
      <c r="I1660" s="90"/>
      <c r="J1660" s="875"/>
      <c r="K1660" s="90"/>
      <c r="L1660" s="90"/>
      <c r="M1660" s="875"/>
      <c r="N1660" s="99"/>
    </row>
    <row r="1661" spans="1:14" s="5" customFormat="1" ht="17.5" customHeight="1">
      <c r="A1661" s="55"/>
      <c r="B1661" s="55"/>
      <c r="D1661" s="90"/>
      <c r="E1661" s="90"/>
      <c r="F1661" s="90"/>
      <c r="G1661" s="875"/>
      <c r="H1661" s="90"/>
      <c r="I1661" s="90"/>
      <c r="J1661" s="875"/>
      <c r="K1661" s="90"/>
      <c r="L1661" s="90"/>
      <c r="M1661" s="875"/>
      <c r="N1661" s="99"/>
    </row>
    <row r="1662" spans="1:14" s="5" customFormat="1" ht="17.5" customHeight="1">
      <c r="A1662" s="55"/>
      <c r="B1662" s="55"/>
      <c r="D1662" s="90"/>
      <c r="E1662" s="90"/>
      <c r="F1662" s="90"/>
      <c r="G1662" s="875"/>
      <c r="H1662" s="90"/>
      <c r="I1662" s="90"/>
      <c r="J1662" s="875"/>
      <c r="K1662" s="90"/>
      <c r="L1662" s="90"/>
      <c r="M1662" s="875"/>
      <c r="N1662" s="99"/>
    </row>
    <row r="1663" spans="1:14" s="5" customFormat="1" ht="17.5" customHeight="1">
      <c r="A1663" s="55"/>
      <c r="B1663" s="55"/>
      <c r="D1663" s="90"/>
      <c r="E1663" s="90"/>
      <c r="F1663" s="90"/>
      <c r="G1663" s="875"/>
      <c r="H1663" s="90"/>
      <c r="I1663" s="90"/>
      <c r="J1663" s="875"/>
      <c r="K1663" s="90"/>
      <c r="L1663" s="90"/>
      <c r="M1663" s="875"/>
      <c r="N1663" s="99"/>
    </row>
    <row r="1664" spans="1:14" s="5" customFormat="1" ht="17.5" customHeight="1">
      <c r="A1664" s="55"/>
      <c r="B1664" s="55"/>
      <c r="D1664" s="90"/>
      <c r="E1664" s="90"/>
      <c r="F1664" s="90"/>
      <c r="G1664" s="875"/>
      <c r="H1664" s="90"/>
      <c r="I1664" s="90"/>
      <c r="J1664" s="875"/>
      <c r="K1664" s="90"/>
      <c r="L1664" s="90"/>
      <c r="M1664" s="875"/>
      <c r="N1664" s="99"/>
    </row>
    <row r="1665" spans="1:14" s="5" customFormat="1" ht="17.5" customHeight="1">
      <c r="A1665" s="55"/>
      <c r="B1665" s="55"/>
      <c r="D1665" s="90"/>
      <c r="E1665" s="90"/>
      <c r="F1665" s="90"/>
      <c r="G1665" s="875"/>
      <c r="H1665" s="90"/>
      <c r="I1665" s="90"/>
      <c r="J1665" s="875"/>
      <c r="K1665" s="90"/>
      <c r="L1665" s="90"/>
      <c r="M1665" s="875"/>
      <c r="N1665" s="99"/>
    </row>
    <row r="1666" spans="1:14" s="5" customFormat="1" ht="17.5" customHeight="1">
      <c r="A1666" s="55"/>
      <c r="B1666" s="55"/>
      <c r="D1666" s="90"/>
      <c r="E1666" s="90"/>
      <c r="F1666" s="90"/>
      <c r="G1666" s="875"/>
      <c r="H1666" s="90"/>
      <c r="I1666" s="90"/>
      <c r="J1666" s="875"/>
      <c r="K1666" s="90"/>
      <c r="L1666" s="90"/>
      <c r="M1666" s="875"/>
      <c r="N1666" s="99"/>
    </row>
    <row r="1667" spans="1:14" s="5" customFormat="1" ht="17.5" customHeight="1">
      <c r="A1667" s="55"/>
      <c r="B1667" s="55"/>
      <c r="D1667" s="90"/>
      <c r="E1667" s="90"/>
      <c r="F1667" s="90"/>
      <c r="G1667" s="875"/>
      <c r="H1667" s="90"/>
      <c r="I1667" s="90"/>
      <c r="J1667" s="875"/>
      <c r="K1667" s="90"/>
      <c r="L1667" s="90"/>
      <c r="M1667" s="875"/>
      <c r="N1667" s="99"/>
    </row>
    <row r="1668" spans="1:14" s="5" customFormat="1" ht="17.5" customHeight="1">
      <c r="A1668" s="55"/>
      <c r="B1668" s="55"/>
      <c r="D1668" s="90"/>
      <c r="E1668" s="90"/>
      <c r="F1668" s="90"/>
      <c r="G1668" s="875"/>
      <c r="H1668" s="90"/>
      <c r="I1668" s="90"/>
      <c r="J1668" s="875"/>
      <c r="K1668" s="90"/>
      <c r="L1668" s="90"/>
      <c r="M1668" s="875"/>
      <c r="N1668" s="99"/>
    </row>
    <row r="1669" spans="1:14" s="5" customFormat="1" ht="17.5" customHeight="1">
      <c r="A1669" s="55"/>
      <c r="B1669" s="55"/>
      <c r="D1669" s="90"/>
      <c r="E1669" s="90"/>
      <c r="F1669" s="90"/>
      <c r="G1669" s="875"/>
      <c r="H1669" s="90"/>
      <c r="I1669" s="90"/>
      <c r="J1669" s="875"/>
      <c r="K1669" s="90"/>
      <c r="L1669" s="90"/>
      <c r="M1669" s="875"/>
      <c r="N1669" s="99"/>
    </row>
    <row r="1670" spans="1:14" s="5" customFormat="1" ht="17.5" customHeight="1">
      <c r="A1670" s="55"/>
      <c r="B1670" s="55"/>
      <c r="D1670" s="90"/>
      <c r="E1670" s="90"/>
      <c r="F1670" s="90"/>
      <c r="G1670" s="875"/>
      <c r="H1670" s="90"/>
      <c r="I1670" s="90"/>
      <c r="J1670" s="875"/>
      <c r="K1670" s="90"/>
      <c r="L1670" s="90"/>
      <c r="M1670" s="875"/>
      <c r="N1670" s="99"/>
    </row>
    <row r="1671" spans="1:14" s="5" customFormat="1" ht="17.5" customHeight="1">
      <c r="A1671" s="55"/>
      <c r="B1671" s="55"/>
      <c r="D1671" s="90"/>
      <c r="E1671" s="90"/>
      <c r="F1671" s="90"/>
      <c r="G1671" s="875"/>
      <c r="H1671" s="90"/>
      <c r="I1671" s="90"/>
      <c r="J1671" s="875"/>
      <c r="K1671" s="90"/>
      <c r="L1671" s="90"/>
      <c r="M1671" s="875"/>
      <c r="N1671" s="99"/>
    </row>
    <row r="1672" spans="1:14" s="5" customFormat="1" ht="17.5" customHeight="1">
      <c r="A1672" s="55"/>
      <c r="B1672" s="55"/>
      <c r="D1672" s="90"/>
      <c r="E1672" s="90"/>
      <c r="F1672" s="90"/>
      <c r="G1672" s="875"/>
      <c r="H1672" s="90"/>
      <c r="I1672" s="90"/>
      <c r="J1672" s="875"/>
      <c r="K1672" s="90"/>
      <c r="L1672" s="90"/>
      <c r="M1672" s="875"/>
      <c r="N1672" s="99"/>
    </row>
    <row r="1673" spans="1:14" s="5" customFormat="1" ht="17.5" customHeight="1">
      <c r="A1673" s="55"/>
      <c r="B1673" s="55"/>
      <c r="D1673" s="90"/>
      <c r="E1673" s="90"/>
      <c r="F1673" s="90"/>
      <c r="G1673" s="875"/>
      <c r="H1673" s="90"/>
      <c r="I1673" s="90"/>
      <c r="J1673" s="875"/>
      <c r="K1673" s="90"/>
      <c r="L1673" s="90"/>
      <c r="M1673" s="875"/>
      <c r="N1673" s="99"/>
    </row>
    <row r="1674" spans="1:14" s="5" customFormat="1" ht="17.5" customHeight="1">
      <c r="A1674" s="55"/>
      <c r="B1674" s="55"/>
      <c r="D1674" s="90"/>
      <c r="E1674" s="90"/>
      <c r="F1674" s="90"/>
      <c r="G1674" s="875"/>
      <c r="H1674" s="90"/>
      <c r="I1674" s="90"/>
      <c r="J1674" s="875"/>
      <c r="K1674" s="90"/>
      <c r="L1674" s="90"/>
      <c r="M1674" s="875"/>
      <c r="N1674" s="99"/>
    </row>
    <row r="1675" spans="1:14" s="5" customFormat="1" ht="17.5" customHeight="1">
      <c r="A1675" s="55"/>
      <c r="B1675" s="55"/>
      <c r="D1675" s="90"/>
      <c r="E1675" s="90"/>
      <c r="F1675" s="90"/>
      <c r="G1675" s="875"/>
      <c r="H1675" s="90"/>
      <c r="I1675" s="90"/>
      <c r="J1675" s="875"/>
      <c r="K1675" s="90"/>
      <c r="L1675" s="90"/>
      <c r="M1675" s="875"/>
      <c r="N1675" s="99"/>
    </row>
    <row r="1676" spans="1:14" s="5" customFormat="1" ht="17.5" customHeight="1">
      <c r="A1676" s="55"/>
      <c r="B1676" s="55"/>
      <c r="D1676" s="90"/>
      <c r="E1676" s="90"/>
      <c r="F1676" s="90"/>
      <c r="G1676" s="875"/>
      <c r="H1676" s="90"/>
      <c r="I1676" s="90"/>
      <c r="J1676" s="875"/>
      <c r="K1676" s="90"/>
      <c r="L1676" s="90"/>
      <c r="M1676" s="875"/>
      <c r="N1676" s="99"/>
    </row>
    <row r="1677" spans="1:14" s="5" customFormat="1" ht="17.5" customHeight="1">
      <c r="A1677" s="55"/>
      <c r="B1677" s="55"/>
      <c r="D1677" s="90"/>
      <c r="E1677" s="90"/>
      <c r="F1677" s="90"/>
      <c r="G1677" s="875"/>
      <c r="H1677" s="90"/>
      <c r="I1677" s="90"/>
      <c r="J1677" s="875"/>
      <c r="K1677" s="90"/>
      <c r="L1677" s="90"/>
      <c r="M1677" s="875"/>
      <c r="N1677" s="99"/>
    </row>
    <row r="1678" spans="1:14" s="5" customFormat="1" ht="17.5" customHeight="1">
      <c r="A1678" s="55"/>
      <c r="B1678" s="55"/>
      <c r="D1678" s="90"/>
      <c r="E1678" s="90"/>
      <c r="F1678" s="90"/>
      <c r="G1678" s="875"/>
      <c r="H1678" s="90"/>
      <c r="I1678" s="90"/>
      <c r="J1678" s="875"/>
      <c r="K1678" s="90"/>
      <c r="L1678" s="90"/>
      <c r="M1678" s="875"/>
      <c r="N1678" s="99"/>
    </row>
    <row r="1679" spans="1:14" s="5" customFormat="1" ht="17.5" customHeight="1">
      <c r="A1679" s="55"/>
      <c r="B1679" s="55"/>
      <c r="D1679" s="90"/>
      <c r="E1679" s="90"/>
      <c r="F1679" s="90"/>
      <c r="G1679" s="875"/>
      <c r="H1679" s="90"/>
      <c r="I1679" s="90"/>
      <c r="J1679" s="875"/>
      <c r="K1679" s="90"/>
      <c r="L1679" s="90"/>
      <c r="M1679" s="875"/>
      <c r="N1679" s="99"/>
    </row>
    <row r="1680" spans="1:14" s="5" customFormat="1" ht="17.5" customHeight="1">
      <c r="A1680" s="55"/>
      <c r="B1680" s="55"/>
      <c r="D1680" s="90"/>
      <c r="E1680" s="90"/>
      <c r="F1680" s="90"/>
      <c r="G1680" s="875"/>
      <c r="H1680" s="90"/>
      <c r="I1680" s="90"/>
      <c r="J1680" s="875"/>
      <c r="K1680" s="90"/>
      <c r="L1680" s="90"/>
      <c r="M1680" s="875"/>
      <c r="N1680" s="99"/>
    </row>
    <row r="1681" spans="1:14" s="5" customFormat="1" ht="17.5" customHeight="1">
      <c r="A1681" s="55"/>
      <c r="B1681" s="55"/>
      <c r="D1681" s="90"/>
      <c r="E1681" s="90"/>
      <c r="F1681" s="90"/>
      <c r="G1681" s="875"/>
      <c r="H1681" s="90"/>
      <c r="I1681" s="90"/>
      <c r="J1681" s="875"/>
      <c r="K1681" s="90"/>
      <c r="L1681" s="90"/>
      <c r="M1681" s="875"/>
      <c r="N1681" s="99"/>
    </row>
    <row r="1682" spans="1:14" s="5" customFormat="1" ht="17.5" customHeight="1">
      <c r="A1682" s="55"/>
      <c r="B1682" s="55"/>
      <c r="D1682" s="90"/>
      <c r="E1682" s="90"/>
      <c r="F1682" s="90"/>
      <c r="G1682" s="875"/>
      <c r="H1682" s="90"/>
      <c r="I1682" s="90"/>
      <c r="J1682" s="875"/>
      <c r="K1682" s="90"/>
      <c r="L1682" s="90"/>
      <c r="M1682" s="875"/>
      <c r="N1682" s="99"/>
    </row>
    <row r="1683" spans="1:14" s="5" customFormat="1" ht="17.5" customHeight="1">
      <c r="A1683" s="55"/>
      <c r="B1683" s="55"/>
      <c r="D1683" s="90"/>
      <c r="E1683" s="90"/>
      <c r="F1683" s="90"/>
      <c r="G1683" s="875"/>
      <c r="H1683" s="90"/>
      <c r="I1683" s="90"/>
      <c r="J1683" s="875"/>
      <c r="K1683" s="90"/>
      <c r="L1683" s="90"/>
      <c r="M1683" s="875"/>
      <c r="N1683" s="99"/>
    </row>
    <row r="1684" spans="1:14" s="5" customFormat="1" ht="17.5" customHeight="1">
      <c r="A1684" s="55"/>
      <c r="B1684" s="55"/>
      <c r="D1684" s="90"/>
      <c r="E1684" s="90"/>
      <c r="F1684" s="90"/>
      <c r="G1684" s="875"/>
      <c r="H1684" s="90"/>
      <c r="I1684" s="90"/>
      <c r="J1684" s="875"/>
      <c r="K1684" s="90"/>
      <c r="L1684" s="90"/>
      <c r="M1684" s="875"/>
      <c r="N1684" s="99"/>
    </row>
    <row r="1685" spans="1:14" s="5" customFormat="1" ht="17.5" customHeight="1">
      <c r="A1685" s="55"/>
      <c r="B1685" s="55"/>
      <c r="D1685" s="90"/>
      <c r="E1685" s="90"/>
      <c r="F1685" s="90"/>
      <c r="G1685" s="875"/>
      <c r="H1685" s="90"/>
      <c r="I1685" s="90"/>
      <c r="J1685" s="875"/>
      <c r="K1685" s="90"/>
      <c r="L1685" s="90"/>
      <c r="M1685" s="875"/>
      <c r="N1685" s="99"/>
    </row>
    <row r="1686" spans="1:14" s="5" customFormat="1" ht="17.5" customHeight="1">
      <c r="A1686" s="55"/>
      <c r="B1686" s="55"/>
      <c r="D1686" s="90"/>
      <c r="E1686" s="90"/>
      <c r="F1686" s="90"/>
      <c r="G1686" s="875"/>
      <c r="H1686" s="90"/>
      <c r="I1686" s="90"/>
      <c r="J1686" s="875"/>
      <c r="K1686" s="90"/>
      <c r="L1686" s="90"/>
      <c r="M1686" s="875"/>
      <c r="N1686" s="99"/>
    </row>
    <row r="1687" spans="1:14" s="5" customFormat="1" ht="17.5" customHeight="1">
      <c r="A1687" s="55"/>
      <c r="B1687" s="55"/>
      <c r="D1687" s="90"/>
      <c r="E1687" s="90"/>
      <c r="F1687" s="90"/>
      <c r="G1687" s="875"/>
      <c r="H1687" s="90"/>
      <c r="I1687" s="90"/>
      <c r="J1687" s="875"/>
      <c r="K1687" s="90"/>
      <c r="L1687" s="90"/>
      <c r="M1687" s="875"/>
      <c r="N1687" s="99"/>
    </row>
    <row r="1688" spans="1:14" s="5" customFormat="1" ht="17.5" customHeight="1">
      <c r="A1688" s="55"/>
      <c r="B1688" s="55"/>
      <c r="D1688" s="90"/>
      <c r="E1688" s="90"/>
      <c r="F1688" s="90"/>
      <c r="G1688" s="875"/>
      <c r="H1688" s="90"/>
      <c r="I1688" s="90"/>
      <c r="J1688" s="875"/>
      <c r="K1688" s="90"/>
      <c r="L1688" s="90"/>
      <c r="M1688" s="875"/>
      <c r="N1688" s="99"/>
    </row>
    <row r="1689" spans="1:14" s="5" customFormat="1" ht="17.5" customHeight="1">
      <c r="A1689" s="55"/>
      <c r="B1689" s="55"/>
      <c r="D1689" s="90"/>
      <c r="E1689" s="90"/>
      <c r="F1689" s="90"/>
      <c r="G1689" s="875"/>
      <c r="H1689" s="90"/>
      <c r="I1689" s="90"/>
      <c r="J1689" s="875"/>
      <c r="K1689" s="90"/>
      <c r="L1689" s="90"/>
      <c r="M1689" s="875"/>
      <c r="N1689" s="99"/>
    </row>
    <row r="1690" spans="1:14" s="5" customFormat="1" ht="17.5" customHeight="1">
      <c r="A1690" s="55"/>
      <c r="B1690" s="55"/>
      <c r="D1690" s="90"/>
      <c r="E1690" s="90"/>
      <c r="F1690" s="90"/>
      <c r="G1690" s="875"/>
      <c r="H1690" s="90"/>
      <c r="I1690" s="90"/>
      <c r="J1690" s="875"/>
      <c r="K1690" s="90"/>
      <c r="L1690" s="90"/>
      <c r="M1690" s="875"/>
      <c r="N1690" s="99"/>
    </row>
    <row r="1691" spans="1:14" s="5" customFormat="1" ht="17.5" customHeight="1">
      <c r="A1691" s="55"/>
      <c r="B1691" s="55"/>
      <c r="D1691" s="90"/>
      <c r="E1691" s="90"/>
      <c r="F1691" s="90"/>
      <c r="G1691" s="875"/>
      <c r="H1691" s="90"/>
      <c r="I1691" s="90"/>
      <c r="J1691" s="875"/>
      <c r="K1691" s="90"/>
      <c r="L1691" s="90"/>
      <c r="M1691" s="875"/>
      <c r="N1691" s="99"/>
    </row>
    <row r="1692" spans="1:14" s="5" customFormat="1" ht="17.5" customHeight="1">
      <c r="A1692" s="55"/>
      <c r="B1692" s="55"/>
      <c r="D1692" s="90"/>
      <c r="E1692" s="90"/>
      <c r="F1692" s="90"/>
      <c r="G1692" s="875"/>
      <c r="H1692" s="90"/>
      <c r="I1692" s="90"/>
      <c r="J1692" s="875"/>
      <c r="K1692" s="90"/>
      <c r="L1692" s="90"/>
      <c r="M1692" s="875"/>
      <c r="N1692" s="99"/>
    </row>
    <row r="1693" spans="1:14" s="5" customFormat="1" ht="17.5" customHeight="1">
      <c r="A1693" s="55"/>
      <c r="B1693" s="55"/>
      <c r="D1693" s="90"/>
      <c r="E1693" s="90"/>
      <c r="F1693" s="90"/>
      <c r="G1693" s="875"/>
      <c r="H1693" s="90"/>
      <c r="I1693" s="90"/>
      <c r="J1693" s="875"/>
      <c r="K1693" s="90"/>
      <c r="L1693" s="90"/>
      <c r="M1693" s="875"/>
      <c r="N1693" s="99"/>
    </row>
    <row r="1694" spans="1:14" s="5" customFormat="1" ht="17.5" customHeight="1">
      <c r="A1694" s="55"/>
      <c r="B1694" s="55"/>
      <c r="D1694" s="90"/>
      <c r="E1694" s="90"/>
      <c r="F1694" s="90"/>
      <c r="G1694" s="875"/>
      <c r="H1694" s="90"/>
      <c r="I1694" s="90"/>
      <c r="J1694" s="875"/>
      <c r="K1694" s="90"/>
      <c r="L1694" s="90"/>
      <c r="M1694" s="875"/>
      <c r="N1694" s="99"/>
    </row>
    <row r="1695" spans="1:14" s="5" customFormat="1" ht="17.5" customHeight="1">
      <c r="A1695" s="55"/>
      <c r="B1695" s="55"/>
      <c r="D1695" s="90"/>
      <c r="E1695" s="90"/>
      <c r="F1695" s="90"/>
      <c r="G1695" s="875"/>
      <c r="H1695" s="90"/>
      <c r="I1695" s="90"/>
      <c r="J1695" s="875"/>
      <c r="K1695" s="90"/>
      <c r="L1695" s="90"/>
      <c r="M1695" s="875"/>
      <c r="N1695" s="99"/>
    </row>
    <row r="1696" spans="1:14" s="5" customFormat="1" ht="17.5" customHeight="1">
      <c r="A1696" s="55"/>
      <c r="B1696" s="55"/>
      <c r="D1696" s="90"/>
      <c r="E1696" s="90"/>
      <c r="F1696" s="90"/>
      <c r="G1696" s="875"/>
      <c r="H1696" s="90"/>
      <c r="I1696" s="90"/>
      <c r="J1696" s="875"/>
      <c r="K1696" s="90"/>
      <c r="L1696" s="90"/>
      <c r="M1696" s="875"/>
      <c r="N1696" s="99"/>
    </row>
    <row r="1697" spans="1:14" s="5" customFormat="1" ht="17.5" customHeight="1">
      <c r="A1697" s="55"/>
      <c r="B1697" s="55"/>
      <c r="D1697" s="90"/>
      <c r="E1697" s="90"/>
      <c r="F1697" s="90"/>
      <c r="G1697" s="875"/>
      <c r="H1697" s="90"/>
      <c r="I1697" s="90"/>
      <c r="J1697" s="875"/>
      <c r="K1697" s="90"/>
      <c r="L1697" s="90"/>
      <c r="M1697" s="875"/>
      <c r="N1697" s="99"/>
    </row>
    <row r="1698" spans="1:14" s="5" customFormat="1" ht="17.5" customHeight="1">
      <c r="A1698" s="55"/>
      <c r="B1698" s="55"/>
      <c r="D1698" s="90"/>
      <c r="E1698" s="90"/>
      <c r="F1698" s="90"/>
      <c r="G1698" s="875"/>
      <c r="H1698" s="90"/>
      <c r="I1698" s="90"/>
      <c r="J1698" s="875"/>
      <c r="K1698" s="90"/>
      <c r="L1698" s="90"/>
      <c r="M1698" s="875"/>
      <c r="N1698" s="99"/>
    </row>
    <row r="1699" spans="1:14" s="5" customFormat="1" ht="17.5" customHeight="1">
      <c r="A1699" s="55"/>
      <c r="B1699" s="55"/>
      <c r="D1699" s="90"/>
      <c r="E1699" s="90"/>
      <c r="F1699" s="90"/>
      <c r="G1699" s="875"/>
      <c r="H1699" s="90"/>
      <c r="I1699" s="90"/>
      <c r="J1699" s="875"/>
      <c r="K1699" s="90"/>
      <c r="L1699" s="90"/>
      <c r="M1699" s="875"/>
      <c r="N1699" s="99"/>
    </row>
    <row r="1700" spans="1:14" s="5" customFormat="1" ht="17.5" customHeight="1">
      <c r="A1700" s="55"/>
      <c r="B1700" s="55"/>
      <c r="D1700" s="90"/>
      <c r="E1700" s="90"/>
      <c r="F1700" s="90"/>
      <c r="G1700" s="875"/>
      <c r="H1700" s="90"/>
      <c r="I1700" s="90"/>
      <c r="J1700" s="875"/>
      <c r="K1700" s="90"/>
      <c r="L1700" s="90"/>
      <c r="M1700" s="875"/>
      <c r="N1700" s="99"/>
    </row>
    <row r="1701" spans="1:14" s="5" customFormat="1" ht="17.5" customHeight="1">
      <c r="A1701" s="55"/>
      <c r="B1701" s="55"/>
      <c r="D1701" s="90"/>
      <c r="E1701" s="90"/>
      <c r="F1701" s="90"/>
      <c r="G1701" s="875"/>
      <c r="H1701" s="90"/>
      <c r="I1701" s="90"/>
      <c r="J1701" s="875"/>
      <c r="K1701" s="90"/>
      <c r="L1701" s="90"/>
      <c r="M1701" s="875"/>
      <c r="N1701" s="99"/>
    </row>
    <row r="1702" spans="1:14" s="5" customFormat="1" ht="17.5" customHeight="1">
      <c r="A1702" s="55"/>
      <c r="B1702" s="55"/>
      <c r="D1702" s="90"/>
      <c r="E1702" s="90"/>
      <c r="F1702" s="90"/>
      <c r="G1702" s="875"/>
      <c r="H1702" s="90"/>
      <c r="I1702" s="90"/>
      <c r="J1702" s="875"/>
      <c r="K1702" s="90"/>
      <c r="L1702" s="90"/>
      <c r="M1702" s="875"/>
      <c r="N1702" s="99"/>
    </row>
    <row r="1703" spans="1:14" s="5" customFormat="1" ht="17.5" customHeight="1">
      <c r="A1703" s="55"/>
      <c r="B1703" s="55"/>
      <c r="D1703" s="90"/>
      <c r="E1703" s="90"/>
      <c r="F1703" s="90"/>
      <c r="G1703" s="875"/>
      <c r="H1703" s="90"/>
      <c r="I1703" s="90"/>
      <c r="J1703" s="875"/>
      <c r="K1703" s="90"/>
      <c r="L1703" s="90"/>
      <c r="M1703" s="875"/>
      <c r="N1703" s="99"/>
    </row>
    <row r="1704" spans="1:14" s="5" customFormat="1" ht="17.5" customHeight="1">
      <c r="A1704" s="55"/>
      <c r="B1704" s="55"/>
      <c r="D1704" s="90"/>
      <c r="E1704" s="90"/>
      <c r="F1704" s="90"/>
      <c r="G1704" s="875"/>
      <c r="H1704" s="90"/>
      <c r="I1704" s="90"/>
      <c r="J1704" s="875"/>
      <c r="K1704" s="90"/>
      <c r="L1704" s="90"/>
      <c r="M1704" s="875"/>
      <c r="N1704" s="99"/>
    </row>
    <row r="1705" spans="1:14" s="5" customFormat="1" ht="17.5" customHeight="1">
      <c r="A1705" s="55"/>
      <c r="B1705" s="55"/>
      <c r="D1705" s="90"/>
      <c r="E1705" s="90"/>
      <c r="F1705" s="90"/>
      <c r="G1705" s="875"/>
      <c r="H1705" s="90"/>
      <c r="I1705" s="90"/>
      <c r="J1705" s="875"/>
      <c r="K1705" s="90"/>
      <c r="L1705" s="90"/>
      <c r="M1705" s="875"/>
      <c r="N1705" s="99"/>
    </row>
    <row r="1706" spans="1:14" s="5" customFormat="1" ht="17.5" customHeight="1">
      <c r="A1706" s="55"/>
      <c r="B1706" s="55"/>
      <c r="D1706" s="90"/>
      <c r="E1706" s="90"/>
      <c r="F1706" s="90"/>
      <c r="G1706" s="875"/>
      <c r="H1706" s="90"/>
      <c r="I1706" s="90"/>
      <c r="J1706" s="875"/>
      <c r="K1706" s="90"/>
      <c r="L1706" s="90"/>
      <c r="M1706" s="875"/>
      <c r="N1706" s="99"/>
    </row>
    <row r="1707" spans="1:14" s="5" customFormat="1" ht="17.5" customHeight="1">
      <c r="A1707" s="55"/>
      <c r="B1707" s="55"/>
      <c r="D1707" s="90"/>
      <c r="E1707" s="90"/>
      <c r="F1707" s="90"/>
      <c r="G1707" s="875"/>
      <c r="H1707" s="90"/>
      <c r="I1707" s="90"/>
      <c r="J1707" s="875"/>
      <c r="K1707" s="90"/>
      <c r="L1707" s="90"/>
      <c r="M1707" s="875"/>
      <c r="N1707" s="99"/>
    </row>
    <row r="1708" spans="1:14" s="5" customFormat="1" ht="17.5" customHeight="1">
      <c r="A1708" s="55"/>
      <c r="B1708" s="55"/>
      <c r="D1708" s="90"/>
      <c r="E1708" s="90"/>
      <c r="F1708" s="90"/>
      <c r="G1708" s="875"/>
      <c r="H1708" s="90"/>
      <c r="I1708" s="90"/>
      <c r="J1708" s="875"/>
      <c r="K1708" s="90"/>
      <c r="L1708" s="90"/>
      <c r="M1708" s="875"/>
      <c r="N1708" s="99"/>
    </row>
    <row r="1709" spans="1:14" s="5" customFormat="1" ht="17.5" customHeight="1">
      <c r="A1709" s="55"/>
      <c r="B1709" s="55"/>
      <c r="D1709" s="90"/>
      <c r="E1709" s="90"/>
      <c r="F1709" s="90"/>
      <c r="G1709" s="875"/>
      <c r="H1709" s="90"/>
      <c r="I1709" s="90"/>
      <c r="J1709" s="875"/>
      <c r="K1709" s="90"/>
      <c r="L1709" s="90"/>
      <c r="M1709" s="875"/>
      <c r="N1709" s="99"/>
    </row>
    <row r="1710" spans="1:14" s="5" customFormat="1" ht="17.5" customHeight="1">
      <c r="A1710" s="55"/>
      <c r="B1710" s="55"/>
      <c r="D1710" s="90"/>
      <c r="E1710" s="90"/>
      <c r="F1710" s="90"/>
      <c r="G1710" s="875"/>
      <c r="H1710" s="90"/>
      <c r="I1710" s="90"/>
      <c r="J1710" s="875"/>
      <c r="K1710" s="90"/>
      <c r="L1710" s="90"/>
      <c r="M1710" s="875"/>
      <c r="N1710" s="99"/>
    </row>
    <row r="1711" spans="1:14" s="5" customFormat="1" ht="17.5" customHeight="1">
      <c r="A1711" s="55"/>
      <c r="B1711" s="55"/>
      <c r="D1711" s="90"/>
      <c r="E1711" s="90"/>
      <c r="F1711" s="90"/>
      <c r="G1711" s="875"/>
      <c r="H1711" s="90"/>
      <c r="I1711" s="90"/>
      <c r="J1711" s="875"/>
      <c r="K1711" s="90"/>
      <c r="L1711" s="90"/>
      <c r="M1711" s="875"/>
      <c r="N1711" s="99"/>
    </row>
    <row r="1712" spans="1:14" s="5" customFormat="1" ht="17.5" customHeight="1">
      <c r="A1712" s="55"/>
      <c r="B1712" s="55"/>
      <c r="D1712" s="90"/>
      <c r="E1712" s="90"/>
      <c r="F1712" s="90"/>
      <c r="G1712" s="875"/>
      <c r="H1712" s="90"/>
      <c r="I1712" s="90"/>
      <c r="J1712" s="875"/>
      <c r="K1712" s="90"/>
      <c r="L1712" s="90"/>
      <c r="M1712" s="875"/>
      <c r="N1712" s="99"/>
    </row>
    <row r="1713" spans="1:14" s="5" customFormat="1" ht="17.5" customHeight="1">
      <c r="A1713" s="55"/>
      <c r="B1713" s="55"/>
      <c r="D1713" s="90"/>
      <c r="E1713" s="90"/>
      <c r="F1713" s="90"/>
      <c r="G1713" s="875"/>
      <c r="H1713" s="90"/>
      <c r="I1713" s="90"/>
      <c r="J1713" s="875"/>
      <c r="K1713" s="90"/>
      <c r="L1713" s="90"/>
      <c r="M1713" s="875"/>
      <c r="N1713" s="99"/>
    </row>
    <row r="1714" spans="1:14" s="5" customFormat="1" ht="17.5" customHeight="1">
      <c r="A1714" s="55"/>
      <c r="B1714" s="55"/>
      <c r="D1714" s="90"/>
      <c r="E1714" s="90"/>
      <c r="F1714" s="90"/>
      <c r="G1714" s="875"/>
      <c r="H1714" s="90"/>
      <c r="I1714" s="90"/>
      <c r="J1714" s="875"/>
      <c r="K1714" s="90"/>
      <c r="L1714" s="90"/>
      <c r="M1714" s="875"/>
      <c r="N1714" s="99"/>
    </row>
    <row r="1715" spans="1:14" s="5" customFormat="1" ht="17.5" customHeight="1">
      <c r="A1715" s="55"/>
      <c r="B1715" s="55"/>
      <c r="D1715" s="90"/>
      <c r="E1715" s="90"/>
      <c r="F1715" s="90"/>
      <c r="G1715" s="875"/>
      <c r="H1715" s="90"/>
      <c r="I1715" s="90"/>
      <c r="J1715" s="875"/>
      <c r="K1715" s="90"/>
      <c r="L1715" s="90"/>
      <c r="M1715" s="875"/>
      <c r="N1715" s="99"/>
    </row>
    <row r="1716" spans="1:14" s="5" customFormat="1" ht="17.5" customHeight="1">
      <c r="A1716" s="55"/>
      <c r="B1716" s="55"/>
      <c r="D1716" s="90"/>
      <c r="E1716" s="90"/>
      <c r="F1716" s="90"/>
      <c r="G1716" s="875"/>
      <c r="H1716" s="90"/>
      <c r="I1716" s="90"/>
      <c r="J1716" s="875"/>
      <c r="K1716" s="90"/>
      <c r="L1716" s="90"/>
      <c r="M1716" s="875"/>
      <c r="N1716" s="99"/>
    </row>
    <row r="1717" spans="1:14" s="5" customFormat="1" ht="17.5" customHeight="1">
      <c r="A1717" s="55"/>
      <c r="B1717" s="55"/>
      <c r="D1717" s="90"/>
      <c r="E1717" s="90"/>
      <c r="F1717" s="90"/>
      <c r="G1717" s="875"/>
      <c r="H1717" s="90"/>
      <c r="I1717" s="90"/>
      <c r="J1717" s="875"/>
      <c r="K1717" s="90"/>
      <c r="L1717" s="90"/>
      <c r="M1717" s="875"/>
      <c r="N1717" s="99"/>
    </row>
    <row r="1718" spans="1:14" s="5" customFormat="1" ht="17.5" customHeight="1">
      <c r="A1718" s="55"/>
      <c r="B1718" s="55"/>
      <c r="D1718" s="90"/>
      <c r="E1718" s="90"/>
      <c r="F1718" s="90"/>
      <c r="G1718" s="875"/>
      <c r="H1718" s="90"/>
      <c r="I1718" s="90"/>
      <c r="J1718" s="875"/>
      <c r="K1718" s="90"/>
      <c r="L1718" s="90"/>
      <c r="M1718" s="875"/>
      <c r="N1718" s="99"/>
    </row>
    <row r="1719" spans="1:14" s="5" customFormat="1" ht="17.5" customHeight="1">
      <c r="A1719" s="55"/>
      <c r="B1719" s="55"/>
      <c r="D1719" s="90"/>
      <c r="E1719" s="90"/>
      <c r="F1719" s="90"/>
      <c r="G1719" s="875"/>
      <c r="H1719" s="90"/>
      <c r="I1719" s="90"/>
      <c r="J1719" s="875"/>
      <c r="K1719" s="90"/>
      <c r="L1719" s="90"/>
      <c r="M1719" s="875"/>
      <c r="N1719" s="99"/>
    </row>
    <row r="1720" spans="1:14" s="5" customFormat="1" ht="17.5" customHeight="1">
      <c r="A1720" s="55"/>
      <c r="B1720" s="55"/>
      <c r="D1720" s="90"/>
      <c r="E1720" s="90"/>
      <c r="F1720" s="90"/>
      <c r="G1720" s="875"/>
      <c r="H1720" s="90"/>
      <c r="I1720" s="90"/>
      <c r="J1720" s="875"/>
      <c r="K1720" s="90"/>
      <c r="L1720" s="90"/>
      <c r="M1720" s="875"/>
      <c r="N1720" s="99"/>
    </row>
    <row r="1721" spans="1:14" s="5" customFormat="1" ht="17.5" customHeight="1">
      <c r="A1721" s="55"/>
      <c r="B1721" s="55"/>
      <c r="D1721" s="90"/>
      <c r="E1721" s="90"/>
      <c r="F1721" s="90"/>
      <c r="G1721" s="875"/>
      <c r="H1721" s="90"/>
      <c r="I1721" s="90"/>
      <c r="J1721" s="875"/>
      <c r="K1721" s="90"/>
      <c r="L1721" s="90"/>
      <c r="M1721" s="875"/>
      <c r="N1721" s="99"/>
    </row>
    <row r="1722" spans="1:14" s="5" customFormat="1" ht="17.5" customHeight="1">
      <c r="A1722" s="55"/>
      <c r="B1722" s="55"/>
      <c r="D1722" s="90"/>
      <c r="E1722" s="90"/>
      <c r="F1722" s="90"/>
      <c r="G1722" s="875"/>
      <c r="H1722" s="90"/>
      <c r="I1722" s="90"/>
      <c r="J1722" s="875"/>
      <c r="K1722" s="90"/>
      <c r="L1722" s="90"/>
      <c r="M1722" s="875"/>
      <c r="N1722" s="99"/>
    </row>
    <row r="1723" spans="1:14" s="5" customFormat="1" ht="17.5" customHeight="1">
      <c r="A1723" s="55"/>
      <c r="B1723" s="55"/>
      <c r="D1723" s="90"/>
      <c r="E1723" s="90"/>
      <c r="F1723" s="90"/>
      <c r="G1723" s="875"/>
      <c r="H1723" s="90"/>
      <c r="I1723" s="90"/>
      <c r="J1723" s="875"/>
      <c r="K1723" s="90"/>
      <c r="L1723" s="90"/>
      <c r="M1723" s="875"/>
      <c r="N1723" s="99"/>
    </row>
    <row r="1724" spans="1:14" s="5" customFormat="1" ht="17.5" customHeight="1">
      <c r="A1724" s="55"/>
      <c r="B1724" s="55"/>
      <c r="D1724" s="90"/>
      <c r="E1724" s="90"/>
      <c r="F1724" s="90"/>
      <c r="G1724" s="875"/>
      <c r="H1724" s="90"/>
      <c r="I1724" s="90"/>
      <c r="J1724" s="875"/>
      <c r="K1724" s="90"/>
      <c r="L1724" s="90"/>
      <c r="M1724" s="875"/>
      <c r="N1724" s="99"/>
    </row>
    <row r="1725" spans="1:14" s="5" customFormat="1" ht="17.5" customHeight="1">
      <c r="A1725" s="55"/>
      <c r="B1725" s="55"/>
      <c r="D1725" s="90"/>
      <c r="E1725" s="90"/>
      <c r="F1725" s="90"/>
      <c r="G1725" s="875"/>
      <c r="H1725" s="90"/>
      <c r="I1725" s="90"/>
      <c r="J1725" s="875"/>
      <c r="K1725" s="90"/>
      <c r="L1725" s="90"/>
      <c r="M1725" s="875"/>
      <c r="N1725" s="99"/>
    </row>
    <row r="1726" spans="1:14" s="5" customFormat="1" ht="17.5" customHeight="1">
      <c r="A1726" s="55"/>
      <c r="B1726" s="55"/>
      <c r="D1726" s="90"/>
      <c r="E1726" s="90"/>
      <c r="F1726" s="90"/>
      <c r="G1726" s="875"/>
      <c r="H1726" s="90"/>
      <c r="I1726" s="90"/>
      <c r="J1726" s="875"/>
      <c r="K1726" s="90"/>
      <c r="L1726" s="90"/>
      <c r="M1726" s="875"/>
      <c r="N1726" s="99"/>
    </row>
    <row r="1727" spans="1:14" s="5" customFormat="1" ht="17.5" customHeight="1">
      <c r="A1727" s="55"/>
      <c r="B1727" s="55"/>
      <c r="D1727" s="90"/>
      <c r="E1727" s="90"/>
      <c r="F1727" s="90"/>
      <c r="G1727" s="875"/>
      <c r="H1727" s="90"/>
      <c r="I1727" s="90"/>
      <c r="J1727" s="875"/>
      <c r="K1727" s="90"/>
      <c r="L1727" s="90"/>
      <c r="M1727" s="875"/>
      <c r="N1727" s="99"/>
    </row>
    <row r="1728" spans="1:14" s="5" customFormat="1" ht="17.5" customHeight="1">
      <c r="A1728" s="55"/>
      <c r="B1728" s="55"/>
      <c r="D1728" s="90"/>
      <c r="E1728" s="90"/>
      <c r="F1728" s="90"/>
      <c r="G1728" s="875"/>
      <c r="H1728" s="90"/>
      <c r="I1728" s="90"/>
      <c r="J1728" s="875"/>
      <c r="K1728" s="90"/>
      <c r="L1728" s="90"/>
      <c r="M1728" s="875"/>
      <c r="N1728" s="99"/>
    </row>
    <row r="1729" spans="1:14" s="5" customFormat="1" ht="17.5" customHeight="1">
      <c r="A1729" s="55"/>
      <c r="B1729" s="55"/>
      <c r="D1729" s="90"/>
      <c r="E1729" s="90"/>
      <c r="F1729" s="90"/>
      <c r="G1729" s="875"/>
      <c r="H1729" s="90"/>
      <c r="I1729" s="90"/>
      <c r="J1729" s="875"/>
      <c r="K1729" s="90"/>
      <c r="L1729" s="90"/>
      <c r="M1729" s="875"/>
      <c r="N1729" s="99"/>
    </row>
    <row r="1730" spans="1:14" s="5" customFormat="1" ht="17.5" customHeight="1">
      <c r="A1730" s="55"/>
      <c r="B1730" s="55"/>
      <c r="D1730" s="90"/>
      <c r="E1730" s="90"/>
      <c r="F1730" s="90"/>
      <c r="G1730" s="875"/>
      <c r="H1730" s="90"/>
      <c r="I1730" s="90"/>
      <c r="J1730" s="875"/>
      <c r="K1730" s="90"/>
      <c r="L1730" s="90"/>
      <c r="M1730" s="875"/>
      <c r="N1730" s="99"/>
    </row>
    <row r="1731" spans="1:14" s="5" customFormat="1" ht="17.5" customHeight="1">
      <c r="A1731" s="55"/>
      <c r="B1731" s="55"/>
      <c r="D1731" s="90"/>
      <c r="E1731" s="90"/>
      <c r="F1731" s="90"/>
      <c r="G1731" s="875"/>
      <c r="H1731" s="90"/>
      <c r="I1731" s="90"/>
      <c r="J1731" s="875"/>
      <c r="K1731" s="90"/>
      <c r="L1731" s="90"/>
      <c r="M1731" s="875"/>
      <c r="N1731" s="99"/>
    </row>
    <row r="1732" spans="1:14" s="5" customFormat="1" ht="17.5" customHeight="1">
      <c r="A1732" s="55"/>
      <c r="B1732" s="55"/>
      <c r="D1732" s="90"/>
      <c r="E1732" s="90"/>
      <c r="F1732" s="90"/>
      <c r="G1732" s="875"/>
      <c r="H1732" s="90"/>
      <c r="I1732" s="90"/>
      <c r="J1732" s="875"/>
      <c r="K1732" s="90"/>
      <c r="L1732" s="90"/>
      <c r="M1732" s="875"/>
      <c r="N1732" s="99"/>
    </row>
    <row r="1733" spans="1:14" s="5" customFormat="1" ht="17.5" customHeight="1">
      <c r="A1733" s="55"/>
      <c r="B1733" s="55"/>
      <c r="D1733" s="90"/>
      <c r="E1733" s="90"/>
      <c r="F1733" s="90"/>
      <c r="G1733" s="875"/>
      <c r="H1733" s="90"/>
      <c r="I1733" s="90"/>
      <c r="J1733" s="875"/>
      <c r="K1733" s="90"/>
      <c r="L1733" s="90"/>
      <c r="M1733" s="875"/>
      <c r="N1733" s="99"/>
    </row>
    <row r="1734" spans="1:14" s="5" customFormat="1" ht="17.5" customHeight="1">
      <c r="A1734" s="55"/>
      <c r="B1734" s="55"/>
      <c r="D1734" s="90"/>
      <c r="E1734" s="90"/>
      <c r="F1734" s="90"/>
      <c r="G1734" s="875"/>
      <c r="H1734" s="90"/>
      <c r="I1734" s="90"/>
      <c r="J1734" s="875"/>
      <c r="K1734" s="90"/>
      <c r="L1734" s="90"/>
      <c r="M1734" s="875"/>
      <c r="N1734" s="99"/>
    </row>
    <row r="1735" spans="1:14" s="5" customFormat="1" ht="17.5" customHeight="1">
      <c r="A1735" s="55"/>
      <c r="B1735" s="55"/>
      <c r="D1735" s="90"/>
      <c r="E1735" s="90"/>
      <c r="F1735" s="90"/>
      <c r="G1735" s="875"/>
      <c r="H1735" s="90"/>
      <c r="I1735" s="90"/>
      <c r="J1735" s="875"/>
      <c r="K1735" s="90"/>
      <c r="L1735" s="90"/>
      <c r="M1735" s="875"/>
      <c r="N1735" s="99"/>
    </row>
    <row r="1736" spans="1:14" s="5" customFormat="1" ht="17.5" customHeight="1">
      <c r="A1736" s="55"/>
      <c r="B1736" s="55"/>
      <c r="D1736" s="90"/>
      <c r="E1736" s="90"/>
      <c r="F1736" s="90"/>
      <c r="G1736" s="875"/>
      <c r="H1736" s="90"/>
      <c r="I1736" s="90"/>
      <c r="J1736" s="875"/>
      <c r="K1736" s="90"/>
      <c r="L1736" s="90"/>
      <c r="M1736" s="875"/>
      <c r="N1736" s="99"/>
    </row>
    <row r="1737" spans="1:14" s="5" customFormat="1" ht="17.5" customHeight="1">
      <c r="A1737" s="55"/>
      <c r="B1737" s="55"/>
      <c r="D1737" s="90"/>
      <c r="E1737" s="90"/>
      <c r="F1737" s="90"/>
      <c r="G1737" s="875"/>
      <c r="H1737" s="90"/>
      <c r="I1737" s="90"/>
      <c r="J1737" s="875"/>
      <c r="K1737" s="90"/>
      <c r="L1737" s="90"/>
      <c r="M1737" s="875"/>
      <c r="N1737" s="99"/>
    </row>
    <row r="1738" spans="1:14" s="5" customFormat="1" ht="17.5" customHeight="1">
      <c r="A1738" s="55"/>
      <c r="B1738" s="55"/>
      <c r="D1738" s="90"/>
      <c r="E1738" s="90"/>
      <c r="F1738" s="90"/>
      <c r="G1738" s="875"/>
      <c r="H1738" s="90"/>
      <c r="I1738" s="90"/>
      <c r="J1738" s="875"/>
      <c r="K1738" s="90"/>
      <c r="L1738" s="90"/>
      <c r="M1738" s="875"/>
      <c r="N1738" s="99"/>
    </row>
    <row r="1739" spans="1:14" s="5" customFormat="1" ht="17.5" customHeight="1">
      <c r="A1739" s="55"/>
      <c r="B1739" s="55"/>
      <c r="D1739" s="90"/>
      <c r="E1739" s="90"/>
      <c r="F1739" s="90"/>
      <c r="G1739" s="875"/>
      <c r="H1739" s="90"/>
      <c r="I1739" s="90"/>
      <c r="J1739" s="875"/>
      <c r="K1739" s="90"/>
      <c r="L1739" s="90"/>
      <c r="M1739" s="875"/>
      <c r="N1739" s="99"/>
    </row>
    <row r="1740" spans="1:14" s="5" customFormat="1" ht="17.5" customHeight="1">
      <c r="A1740" s="55"/>
      <c r="B1740" s="55"/>
      <c r="D1740" s="90"/>
      <c r="E1740" s="90"/>
      <c r="F1740" s="90"/>
      <c r="G1740" s="875"/>
      <c r="H1740" s="90"/>
      <c r="I1740" s="90"/>
      <c r="J1740" s="875"/>
      <c r="K1740" s="90"/>
      <c r="L1740" s="90"/>
      <c r="M1740" s="875"/>
      <c r="N1740" s="99"/>
    </row>
    <row r="1741" spans="1:14" s="5" customFormat="1" ht="17.5" customHeight="1">
      <c r="A1741" s="55"/>
      <c r="B1741" s="55"/>
      <c r="D1741" s="90"/>
      <c r="E1741" s="90"/>
      <c r="F1741" s="90"/>
      <c r="G1741" s="875"/>
      <c r="H1741" s="90"/>
      <c r="I1741" s="90"/>
      <c r="J1741" s="875"/>
      <c r="K1741" s="90"/>
      <c r="L1741" s="90"/>
      <c r="M1741" s="875"/>
      <c r="N1741" s="99"/>
    </row>
    <row r="1742" spans="1:14" s="5" customFormat="1" ht="17.5" customHeight="1">
      <c r="A1742" s="55"/>
      <c r="B1742" s="55"/>
      <c r="D1742" s="90"/>
      <c r="E1742" s="90"/>
      <c r="F1742" s="90"/>
      <c r="G1742" s="875"/>
      <c r="H1742" s="90"/>
      <c r="I1742" s="90"/>
      <c r="J1742" s="875"/>
      <c r="K1742" s="90"/>
      <c r="L1742" s="90"/>
      <c r="M1742" s="875"/>
      <c r="N1742" s="99"/>
    </row>
    <row r="1743" spans="1:14" s="5" customFormat="1" ht="17.5" customHeight="1">
      <c r="A1743" s="55"/>
      <c r="B1743" s="55"/>
      <c r="D1743" s="90"/>
      <c r="E1743" s="90"/>
      <c r="F1743" s="90"/>
      <c r="G1743" s="875"/>
      <c r="H1743" s="90"/>
      <c r="I1743" s="90"/>
      <c r="J1743" s="875"/>
      <c r="K1743" s="90"/>
      <c r="L1743" s="90"/>
      <c r="M1743" s="875"/>
      <c r="N1743" s="99"/>
    </row>
    <row r="1744" spans="1:14" s="5" customFormat="1" ht="17.5" customHeight="1">
      <c r="A1744" s="55"/>
      <c r="B1744" s="55"/>
      <c r="D1744" s="90"/>
      <c r="E1744" s="90"/>
      <c r="F1744" s="90"/>
      <c r="G1744" s="875"/>
      <c r="H1744" s="90"/>
      <c r="I1744" s="90"/>
      <c r="J1744" s="875"/>
      <c r="K1744" s="90"/>
      <c r="L1744" s="90"/>
      <c r="M1744" s="875"/>
      <c r="N1744" s="99"/>
    </row>
    <row r="1745" spans="1:14" s="5" customFormat="1" ht="17.5" customHeight="1">
      <c r="A1745" s="55"/>
      <c r="B1745" s="55"/>
      <c r="D1745" s="90"/>
      <c r="E1745" s="90"/>
      <c r="F1745" s="90"/>
      <c r="G1745" s="875"/>
      <c r="H1745" s="90"/>
      <c r="I1745" s="90"/>
      <c r="J1745" s="875"/>
      <c r="K1745" s="90"/>
      <c r="L1745" s="90"/>
      <c r="M1745" s="875"/>
      <c r="N1745" s="99"/>
    </row>
    <row r="1746" spans="1:14" s="5" customFormat="1" ht="17.5" customHeight="1">
      <c r="A1746" s="55"/>
      <c r="B1746" s="55"/>
      <c r="D1746" s="90"/>
      <c r="E1746" s="90"/>
      <c r="F1746" s="90"/>
      <c r="G1746" s="875"/>
      <c r="H1746" s="90"/>
      <c r="I1746" s="90"/>
      <c r="J1746" s="875"/>
      <c r="K1746" s="90"/>
      <c r="L1746" s="90"/>
      <c r="M1746" s="875"/>
      <c r="N1746" s="99"/>
    </row>
    <row r="1747" spans="1:14" s="5" customFormat="1" ht="17.5" customHeight="1">
      <c r="A1747" s="55"/>
      <c r="B1747" s="55"/>
      <c r="D1747" s="90"/>
      <c r="E1747" s="90"/>
      <c r="F1747" s="90"/>
      <c r="G1747" s="875"/>
      <c r="H1747" s="90"/>
      <c r="I1747" s="90"/>
      <c r="J1747" s="875"/>
      <c r="K1747" s="90"/>
      <c r="L1747" s="90"/>
      <c r="M1747" s="875"/>
      <c r="N1747" s="99"/>
    </row>
    <row r="1748" spans="1:14" s="5" customFormat="1" ht="17.5" customHeight="1">
      <c r="A1748" s="55"/>
      <c r="B1748" s="55"/>
      <c r="D1748" s="90"/>
      <c r="E1748" s="90"/>
      <c r="F1748" s="90"/>
      <c r="G1748" s="875"/>
      <c r="H1748" s="90"/>
      <c r="I1748" s="90"/>
      <c r="J1748" s="875"/>
      <c r="K1748" s="90"/>
      <c r="L1748" s="90"/>
      <c r="M1748" s="875"/>
      <c r="N1748" s="99"/>
    </row>
    <row r="1749" spans="1:14" s="5" customFormat="1" ht="17.5" customHeight="1">
      <c r="A1749" s="55"/>
      <c r="B1749" s="55"/>
      <c r="D1749" s="90"/>
      <c r="E1749" s="90"/>
      <c r="F1749" s="90"/>
      <c r="G1749" s="875"/>
      <c r="H1749" s="90"/>
      <c r="I1749" s="90"/>
      <c r="J1749" s="875"/>
      <c r="K1749" s="90"/>
      <c r="L1749" s="90"/>
      <c r="M1749" s="875"/>
      <c r="N1749" s="99"/>
    </row>
    <row r="1750" spans="1:14" s="5" customFormat="1" ht="17.5" customHeight="1">
      <c r="A1750" s="55"/>
      <c r="B1750" s="55"/>
      <c r="D1750" s="90"/>
      <c r="E1750" s="90"/>
      <c r="F1750" s="90"/>
      <c r="G1750" s="875"/>
      <c r="H1750" s="90"/>
      <c r="I1750" s="90"/>
      <c r="J1750" s="875"/>
      <c r="K1750" s="90"/>
      <c r="L1750" s="90"/>
      <c r="M1750" s="875"/>
      <c r="N1750" s="99"/>
    </row>
    <row r="1751" spans="1:14" s="5" customFormat="1" ht="17.5" customHeight="1">
      <c r="A1751" s="55"/>
      <c r="B1751" s="55"/>
      <c r="D1751" s="90"/>
      <c r="E1751" s="90"/>
      <c r="F1751" s="90"/>
      <c r="G1751" s="875"/>
      <c r="H1751" s="90"/>
      <c r="I1751" s="90"/>
      <c r="J1751" s="875"/>
      <c r="K1751" s="90"/>
      <c r="L1751" s="90"/>
      <c r="M1751" s="875"/>
      <c r="N1751" s="99"/>
    </row>
  </sheetData>
  <mergeCells count="7">
    <mergeCell ref="D25:N25"/>
    <mergeCell ref="C80:C83"/>
    <mergeCell ref="A3:B3"/>
    <mergeCell ref="C3:M3"/>
    <mergeCell ref="C4:C7"/>
    <mergeCell ref="C54:C57"/>
    <mergeCell ref="C28:C31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600"/>
  <sheetViews>
    <sheetView view="pageBreakPreview" topLeftCell="A358" zoomScale="130" zoomScaleNormal="120" zoomScaleSheetLayoutView="130" workbookViewId="0">
      <selection activeCell="A360" sqref="A360:XFD363"/>
    </sheetView>
  </sheetViews>
  <sheetFormatPr defaultColWidth="9.125" defaultRowHeight="21.1"/>
  <cols>
    <col min="1" max="1" width="2.25" style="45" customWidth="1"/>
    <col min="2" max="2" width="6.75" style="45" customWidth="1"/>
    <col min="3" max="3" width="54.875" style="6" customWidth="1"/>
    <col min="4" max="4" width="6" style="106" customWidth="1"/>
    <col min="5" max="5" width="6.125" style="6" customWidth="1"/>
    <col min="6" max="6" width="6" style="6" customWidth="1"/>
    <col min="7" max="7" width="8" style="964" customWidth="1"/>
    <col min="8" max="8" width="6.125" style="6" customWidth="1"/>
    <col min="9" max="9" width="5.75" style="6" customWidth="1"/>
    <col min="10" max="10" width="7.375" style="970" customWidth="1"/>
    <col min="11" max="11" width="6.625" style="91" customWidth="1"/>
    <col min="12" max="12" width="5.375" style="91" customWidth="1"/>
    <col min="13" max="13" width="7.125" style="970" customWidth="1"/>
    <col min="14" max="14" width="5.375" style="100" customWidth="1"/>
    <col min="15" max="15" width="7.25" style="1" customWidth="1"/>
    <col min="16" max="16" width="74.875" style="1" customWidth="1"/>
    <col min="17" max="16384" width="9.125" style="1"/>
  </cols>
  <sheetData>
    <row r="1" spans="1:14" ht="22.6" customHeight="1">
      <c r="A1" s="47"/>
      <c r="C1" s="1665"/>
      <c r="D1" s="1734" t="s">
        <v>786</v>
      </c>
      <c r="E1" s="1665"/>
      <c r="F1" s="1665"/>
      <c r="G1" s="1665"/>
      <c r="H1" s="1665"/>
      <c r="I1" s="1665"/>
      <c r="J1" s="1665"/>
      <c r="K1" s="1665"/>
      <c r="L1" s="1665"/>
      <c r="M1" s="971"/>
      <c r="N1" s="67" t="s">
        <v>279</v>
      </c>
    </row>
    <row r="2" spans="1:14" ht="5.3" customHeight="1">
      <c r="A2" s="771"/>
      <c r="B2" s="1663"/>
      <c r="C2" s="690"/>
      <c r="D2" s="690"/>
      <c r="E2" s="690"/>
      <c r="F2" s="690"/>
      <c r="G2" s="948"/>
      <c r="H2" s="690"/>
      <c r="I2" s="690"/>
      <c r="J2" s="948"/>
      <c r="K2" s="690"/>
      <c r="L2" s="690"/>
      <c r="M2" s="948"/>
      <c r="N2" s="387"/>
    </row>
    <row r="3" spans="1:14" s="3" customFormat="1" ht="23.1" customHeight="1">
      <c r="A3" s="1893">
        <v>7.4</v>
      </c>
      <c r="B3" s="1894"/>
      <c r="C3" s="1895" t="s">
        <v>157</v>
      </c>
      <c r="D3" s="1895"/>
      <c r="E3" s="1895"/>
      <c r="F3" s="1895"/>
      <c r="G3" s="1895"/>
      <c r="H3" s="1895"/>
      <c r="I3" s="1895"/>
      <c r="J3" s="1895"/>
      <c r="K3" s="1895"/>
      <c r="L3" s="1895"/>
      <c r="M3" s="1896"/>
      <c r="N3" s="95"/>
    </row>
    <row r="4" spans="1:14" s="3" customFormat="1" ht="20.05" customHeight="1">
      <c r="A4" s="440"/>
      <c r="B4" s="341" t="s">
        <v>84</v>
      </c>
      <c r="C4" s="1890" t="s">
        <v>0</v>
      </c>
      <c r="D4" s="217" t="s">
        <v>10</v>
      </c>
      <c r="E4" s="220"/>
      <c r="F4" s="221"/>
      <c r="G4" s="949"/>
      <c r="H4" s="221"/>
      <c r="I4" s="113" t="s">
        <v>52</v>
      </c>
      <c r="J4" s="949"/>
      <c r="K4" s="221"/>
      <c r="L4" s="221"/>
      <c r="M4" s="972"/>
      <c r="N4" s="41" t="s">
        <v>50</v>
      </c>
    </row>
    <row r="5" spans="1:14" s="3" customFormat="1" ht="17.7" customHeight="1">
      <c r="A5" s="442"/>
      <c r="B5" s="441"/>
      <c r="C5" s="1891"/>
      <c r="D5" s="218" t="s">
        <v>48</v>
      </c>
      <c r="E5" s="117"/>
      <c r="F5" s="118" t="s">
        <v>9</v>
      </c>
      <c r="G5" s="950"/>
      <c r="H5" s="114"/>
      <c r="I5" s="115" t="s">
        <v>8</v>
      </c>
      <c r="J5" s="965"/>
      <c r="K5" s="136"/>
      <c r="L5" s="137" t="s">
        <v>7</v>
      </c>
      <c r="M5" s="973"/>
      <c r="N5" s="42" t="s">
        <v>51</v>
      </c>
    </row>
    <row r="6" spans="1:14" s="3" customFormat="1" ht="19.2" customHeight="1">
      <c r="A6" s="442"/>
      <c r="B6" s="441"/>
      <c r="C6" s="1891"/>
      <c r="D6" s="218" t="s">
        <v>49</v>
      </c>
      <c r="E6" s="77" t="s">
        <v>47</v>
      </c>
      <c r="F6" s="77" t="s">
        <v>45</v>
      </c>
      <c r="G6" s="951" t="s">
        <v>46</v>
      </c>
      <c r="H6" s="77" t="s">
        <v>47</v>
      </c>
      <c r="I6" s="77" t="s">
        <v>45</v>
      </c>
      <c r="J6" s="951" t="s">
        <v>46</v>
      </c>
      <c r="K6" s="77" t="s">
        <v>47</v>
      </c>
      <c r="L6" s="77" t="s">
        <v>45</v>
      </c>
      <c r="M6" s="951" t="s">
        <v>46</v>
      </c>
      <c r="N6" s="64" t="s">
        <v>57</v>
      </c>
    </row>
    <row r="7" spans="1:14" s="3" customFormat="1" ht="20.399999999999999" customHeight="1">
      <c r="A7" s="442"/>
      <c r="B7" s="441"/>
      <c r="C7" s="1892"/>
      <c r="D7" s="409" t="s">
        <v>7</v>
      </c>
      <c r="E7" s="448"/>
      <c r="F7" s="448"/>
      <c r="G7" s="952"/>
      <c r="H7" s="448"/>
      <c r="I7" s="448"/>
      <c r="J7" s="952"/>
      <c r="K7" s="449"/>
      <c r="L7" s="449"/>
      <c r="M7" s="974"/>
      <c r="N7" s="68"/>
    </row>
    <row r="8" spans="1:14" s="3" customFormat="1" ht="21.25" customHeight="1">
      <c r="A8" s="505"/>
      <c r="B8" s="572">
        <v>9</v>
      </c>
      <c r="C8" s="573" t="s">
        <v>192</v>
      </c>
      <c r="D8" s="574"/>
      <c r="E8" s="470"/>
      <c r="F8" s="470"/>
      <c r="G8" s="953"/>
      <c r="H8" s="470"/>
      <c r="I8" s="470"/>
      <c r="J8" s="953"/>
      <c r="K8" s="470"/>
      <c r="L8" s="470"/>
      <c r="M8" s="953"/>
      <c r="N8" s="560"/>
    </row>
    <row r="9" spans="1:14" s="3" customFormat="1" ht="19.2" customHeight="1">
      <c r="A9" s="398"/>
      <c r="B9" s="569"/>
      <c r="C9" s="566" t="s">
        <v>197</v>
      </c>
      <c r="D9" s="567"/>
      <c r="E9" s="562"/>
      <c r="F9" s="562"/>
      <c r="G9" s="954"/>
      <c r="H9" s="562"/>
      <c r="I9" s="562"/>
      <c r="J9" s="954"/>
      <c r="K9" s="562"/>
      <c r="L9" s="562"/>
      <c r="M9" s="954"/>
      <c r="N9" s="563"/>
    </row>
    <row r="10" spans="1:14" s="3" customFormat="1" ht="20.399999999999999" customHeight="1">
      <c r="A10" s="440"/>
      <c r="B10" s="434">
        <v>9.1</v>
      </c>
      <c r="C10" s="432" t="s">
        <v>158</v>
      </c>
      <c r="D10" s="431" t="s">
        <v>36</v>
      </c>
      <c r="E10" s="1434">
        <v>4</v>
      </c>
      <c r="F10" s="1434">
        <v>4</v>
      </c>
      <c r="G10" s="1305">
        <f>F10/E10*100</f>
        <v>100</v>
      </c>
      <c r="H10" s="1434">
        <v>4</v>
      </c>
      <c r="I10" s="1434">
        <v>4</v>
      </c>
      <c r="J10" s="1306">
        <f>I10/H10*100</f>
        <v>100</v>
      </c>
      <c r="K10" s="1434">
        <v>4</v>
      </c>
      <c r="L10" s="1434">
        <v>4</v>
      </c>
      <c r="M10" s="1414">
        <f>L10/K10*100</f>
        <v>100</v>
      </c>
      <c r="N10" s="1433" t="s">
        <v>482</v>
      </c>
    </row>
    <row r="11" spans="1:14" s="3" customFormat="1" ht="22.6" customHeight="1">
      <c r="A11" s="707"/>
      <c r="B11" s="501"/>
      <c r="C11" s="599" t="s">
        <v>159</v>
      </c>
      <c r="D11" s="658"/>
      <c r="E11" s="1053"/>
      <c r="F11" s="1053"/>
      <c r="G11" s="1114"/>
      <c r="H11" s="1054"/>
      <c r="I11" s="1054"/>
      <c r="J11" s="1115"/>
      <c r="K11" s="1055"/>
      <c r="L11" s="1055"/>
      <c r="M11" s="1116"/>
      <c r="N11" s="782"/>
    </row>
    <row r="12" spans="1:14" s="3" customFormat="1" ht="21.1" customHeight="1">
      <c r="A12" s="707"/>
      <c r="B12" s="501"/>
      <c r="C12" s="1227" t="s">
        <v>374</v>
      </c>
      <c r="D12" s="1228"/>
      <c r="E12" s="1057"/>
      <c r="F12" s="1232"/>
      <c r="G12" s="1229"/>
      <c r="H12" s="1059"/>
      <c r="I12" s="1232"/>
      <c r="J12" s="1230"/>
      <c r="K12" s="1061"/>
      <c r="L12" s="1232"/>
      <c r="M12" s="1231"/>
      <c r="N12" s="315"/>
    </row>
    <row r="13" spans="1:14" s="3" customFormat="1" ht="21.1" customHeight="1">
      <c r="A13" s="707"/>
      <c r="B13" s="501"/>
      <c r="C13" s="1227" t="s">
        <v>375</v>
      </c>
      <c r="D13" s="1228"/>
      <c r="E13" s="1057"/>
      <c r="F13" s="1232"/>
      <c r="G13" s="1229"/>
      <c r="H13" s="1059"/>
      <c r="I13" s="1232"/>
      <c r="J13" s="1230"/>
      <c r="K13" s="1061"/>
      <c r="L13" s="1232"/>
      <c r="M13" s="1231"/>
      <c r="N13" s="315"/>
    </row>
    <row r="14" spans="1:14" s="3" customFormat="1" ht="21.1" customHeight="1">
      <c r="A14" s="707"/>
      <c r="B14" s="501"/>
      <c r="C14" s="1227" t="s">
        <v>376</v>
      </c>
      <c r="D14" s="1228"/>
      <c r="E14" s="1057"/>
      <c r="F14" s="1232"/>
      <c r="G14" s="1229"/>
      <c r="H14" s="1059"/>
      <c r="I14" s="1232"/>
      <c r="J14" s="1230"/>
      <c r="K14" s="1061"/>
      <c r="L14" s="1232"/>
      <c r="M14" s="1231"/>
      <c r="N14" s="315"/>
    </row>
    <row r="15" spans="1:14" s="3" customFormat="1" ht="21.1" customHeight="1">
      <c r="A15" s="707"/>
      <c r="B15" s="501"/>
      <c r="C15" s="1227" t="s">
        <v>377</v>
      </c>
      <c r="D15" s="1228"/>
      <c r="E15" s="1057"/>
      <c r="F15" s="1232"/>
      <c r="G15" s="1229"/>
      <c r="H15" s="1059"/>
      <c r="I15" s="1232"/>
      <c r="J15" s="1230"/>
      <c r="K15" s="1061"/>
      <c r="L15" s="1232"/>
      <c r="M15" s="1231"/>
      <c r="N15" s="315"/>
    </row>
    <row r="16" spans="1:14" s="3" customFormat="1" ht="21.1" customHeight="1">
      <c r="A16" s="707"/>
      <c r="B16" s="501"/>
      <c r="C16" s="1227" t="s">
        <v>378</v>
      </c>
      <c r="D16" s="1228"/>
      <c r="E16" s="1057"/>
      <c r="F16" s="1232"/>
      <c r="G16" s="1229"/>
      <c r="H16" s="1059"/>
      <c r="I16" s="1232"/>
      <c r="J16" s="1230"/>
      <c r="K16" s="1061"/>
      <c r="L16" s="1232"/>
      <c r="M16" s="1231"/>
      <c r="N16" s="315"/>
    </row>
    <row r="17" spans="1:16" s="3" customFormat="1" ht="21.1" customHeight="1">
      <c r="A17" s="707"/>
      <c r="B17" s="501"/>
      <c r="C17" s="1227" t="s">
        <v>379</v>
      </c>
      <c r="D17" s="1228"/>
      <c r="E17" s="1057"/>
      <c r="F17" s="1232"/>
      <c r="G17" s="1229"/>
      <c r="H17" s="1059"/>
      <c r="I17" s="1232"/>
      <c r="J17" s="1230"/>
      <c r="K17" s="1061"/>
      <c r="L17" s="1232"/>
      <c r="M17" s="1231"/>
      <c r="N17" s="315"/>
    </row>
    <row r="18" spans="1:16" s="3" customFormat="1" ht="21.1" customHeight="1">
      <c r="A18" s="707"/>
      <c r="B18" s="501"/>
      <c r="C18" s="1227" t="s">
        <v>380</v>
      </c>
      <c r="D18" s="1228"/>
      <c r="E18" s="1057"/>
      <c r="F18" s="1232"/>
      <c r="G18" s="1229"/>
      <c r="H18" s="1059"/>
      <c r="I18" s="1232"/>
      <c r="J18" s="1230"/>
      <c r="K18" s="1061"/>
      <c r="L18" s="1232"/>
      <c r="M18" s="1231"/>
      <c r="N18" s="315"/>
    </row>
    <row r="19" spans="1:16" s="3" customFormat="1" ht="21.1" customHeight="1">
      <c r="A19" s="707"/>
      <c r="B19" s="501"/>
      <c r="C19" s="1227" t="s">
        <v>381</v>
      </c>
      <c r="D19" s="1228"/>
      <c r="E19" s="1057"/>
      <c r="F19" s="1232"/>
      <c r="G19" s="1229"/>
      <c r="H19" s="1059"/>
      <c r="I19" s="1232"/>
      <c r="J19" s="1230"/>
      <c r="K19" s="1061"/>
      <c r="L19" s="1232"/>
      <c r="M19" s="1231"/>
      <c r="N19" s="315"/>
    </row>
    <row r="20" spans="1:16" s="3" customFormat="1" ht="21.1" customHeight="1">
      <c r="A20" s="707"/>
      <c r="B20" s="501"/>
      <c r="C20" s="1227" t="s">
        <v>382</v>
      </c>
      <c r="D20" s="1228"/>
      <c r="E20" s="1057"/>
      <c r="F20" s="1232"/>
      <c r="G20" s="1229"/>
      <c r="H20" s="1059"/>
      <c r="I20" s="1232"/>
      <c r="J20" s="1230"/>
      <c r="K20" s="1061"/>
      <c r="L20" s="1232"/>
      <c r="M20" s="1231"/>
      <c r="N20" s="315"/>
    </row>
    <row r="21" spans="1:16" s="3" customFormat="1" ht="21.1" customHeight="1">
      <c r="A21" s="707"/>
      <c r="B21" s="501"/>
      <c r="C21" s="1227" t="s">
        <v>344</v>
      </c>
      <c r="D21" s="1228"/>
      <c r="E21" s="1057"/>
      <c r="F21" s="1232"/>
      <c r="G21" s="1229"/>
      <c r="H21" s="1059"/>
      <c r="I21" s="1232"/>
      <c r="J21" s="1230"/>
      <c r="K21" s="1061"/>
      <c r="L21" s="1232"/>
      <c r="M21" s="1231"/>
      <c r="N21" s="315"/>
    </row>
    <row r="22" spans="1:16" s="3" customFormat="1" ht="21.1" customHeight="1">
      <c r="A22" s="707"/>
      <c r="B22" s="501"/>
      <c r="C22" s="1227" t="s">
        <v>383</v>
      </c>
      <c r="D22" s="1228"/>
      <c r="E22" s="1057"/>
      <c r="F22" s="1232"/>
      <c r="G22" s="1229"/>
      <c r="H22" s="1059"/>
      <c r="I22" s="1232"/>
      <c r="J22" s="1230"/>
      <c r="K22" s="1061"/>
      <c r="L22" s="1232"/>
      <c r="M22" s="1231"/>
      <c r="N22" s="315"/>
    </row>
    <row r="23" spans="1:16" s="3" customFormat="1" ht="21.1" customHeight="1">
      <c r="A23" s="707"/>
      <c r="B23" s="501"/>
      <c r="C23" s="1227" t="s">
        <v>384</v>
      </c>
      <c r="D23" s="1228"/>
      <c r="E23" s="1057"/>
      <c r="F23" s="1232"/>
      <c r="G23" s="1229"/>
      <c r="H23" s="1059"/>
      <c r="I23" s="1232"/>
      <c r="J23" s="1230"/>
      <c r="K23" s="1061"/>
      <c r="L23" s="1232"/>
      <c r="M23" s="1231"/>
      <c r="N23" s="315"/>
    </row>
    <row r="24" spans="1:16">
      <c r="A24" s="507"/>
      <c r="B24" s="434">
        <v>9.1999999999999993</v>
      </c>
      <c r="C24" s="510" t="s">
        <v>163</v>
      </c>
      <c r="D24" s="431" t="s">
        <v>23</v>
      </c>
      <c r="E24" s="1434">
        <v>571</v>
      </c>
      <c r="F24" s="1434">
        <v>571</v>
      </c>
      <c r="G24" s="1307">
        <f>F24/E24*100</f>
        <v>100</v>
      </c>
      <c r="H24" s="1434">
        <v>764</v>
      </c>
      <c r="I24" s="1434">
        <v>764</v>
      </c>
      <c r="J24" s="1308">
        <f>I24/H24*100</f>
        <v>100</v>
      </c>
      <c r="K24" s="1434">
        <v>736</v>
      </c>
      <c r="L24" s="1434">
        <v>736</v>
      </c>
      <c r="M24" s="1435">
        <f>L24/K24*100</f>
        <v>100</v>
      </c>
      <c r="N24" s="1436" t="s">
        <v>482</v>
      </c>
    </row>
    <row r="25" spans="1:16" ht="19.7" customHeight="1">
      <c r="A25" s="513"/>
      <c r="B25" s="516"/>
      <c r="C25" s="517" t="s">
        <v>164</v>
      </c>
      <c r="D25" s="514"/>
      <c r="E25" s="381"/>
      <c r="F25" s="381"/>
      <c r="G25" s="733"/>
      <c r="H25" s="382"/>
      <c r="I25" s="382"/>
      <c r="J25" s="729"/>
      <c r="K25" s="383"/>
      <c r="L25" s="383"/>
      <c r="M25" s="737"/>
      <c r="N25" s="515"/>
    </row>
    <row r="26" spans="1:16" ht="19.7" customHeight="1">
      <c r="A26" s="518"/>
      <c r="B26" s="1234"/>
      <c r="C26" s="1235"/>
      <c r="D26" s="1234"/>
      <c r="E26" s="472"/>
      <c r="F26" s="472"/>
      <c r="G26" s="960"/>
      <c r="H26" s="472"/>
      <c r="I26" s="472"/>
      <c r="J26" s="960"/>
      <c r="K26" s="472"/>
      <c r="L26" s="472"/>
      <c r="M26" s="960"/>
      <c r="N26" s="519"/>
    </row>
    <row r="27" spans="1:16" ht="22.6" customHeight="1">
      <c r="A27" s="47"/>
      <c r="D27" s="1734" t="s">
        <v>786</v>
      </c>
      <c r="E27" s="1664"/>
      <c r="F27" s="1664"/>
      <c r="G27" s="1664"/>
      <c r="H27" s="1664"/>
      <c r="I27" s="1664"/>
      <c r="J27" s="1664"/>
      <c r="K27" s="1664"/>
      <c r="L27" s="1664"/>
      <c r="M27" s="1664"/>
      <c r="N27" s="67" t="s">
        <v>280</v>
      </c>
    </row>
    <row r="28" spans="1:16" ht="5.3" customHeight="1">
      <c r="A28" s="771"/>
      <c r="B28" s="695"/>
      <c r="C28" s="695"/>
      <c r="D28" s="695"/>
      <c r="E28" s="695"/>
      <c r="F28" s="695"/>
      <c r="G28" s="948"/>
      <c r="H28" s="695"/>
      <c r="I28" s="695"/>
      <c r="J28" s="948"/>
      <c r="K28" s="695"/>
      <c r="L28" s="695"/>
      <c r="M28" s="948"/>
      <c r="N28" s="387"/>
    </row>
    <row r="29" spans="1:16" s="3" customFormat="1" ht="20.05" customHeight="1">
      <c r="A29" s="440"/>
      <c r="B29" s="341" t="s">
        <v>84</v>
      </c>
      <c r="C29" s="1890" t="s">
        <v>0</v>
      </c>
      <c r="D29" s="696" t="s">
        <v>10</v>
      </c>
      <c r="E29" s="220"/>
      <c r="F29" s="221"/>
      <c r="G29" s="949"/>
      <c r="H29" s="221"/>
      <c r="I29" s="113" t="s">
        <v>52</v>
      </c>
      <c r="J29" s="949"/>
      <c r="K29" s="221"/>
      <c r="L29" s="221"/>
      <c r="M29" s="972"/>
      <c r="N29" s="41" t="s">
        <v>50</v>
      </c>
    </row>
    <row r="30" spans="1:16" s="3" customFormat="1" ht="17.7" customHeight="1">
      <c r="A30" s="442"/>
      <c r="B30" s="441"/>
      <c r="C30" s="1891"/>
      <c r="D30" s="697" t="s">
        <v>48</v>
      </c>
      <c r="E30" s="117"/>
      <c r="F30" s="118" t="s">
        <v>9</v>
      </c>
      <c r="G30" s="950"/>
      <c r="H30" s="114"/>
      <c r="I30" s="115" t="s">
        <v>8</v>
      </c>
      <c r="J30" s="965"/>
      <c r="K30" s="136"/>
      <c r="L30" s="137" t="s">
        <v>7</v>
      </c>
      <c r="M30" s="973"/>
      <c r="N30" s="42" t="s">
        <v>51</v>
      </c>
    </row>
    <row r="31" spans="1:16" s="3" customFormat="1" ht="19.2" customHeight="1">
      <c r="A31" s="442"/>
      <c r="B31" s="441"/>
      <c r="C31" s="1891"/>
      <c r="D31" s="697" t="s">
        <v>49</v>
      </c>
      <c r="E31" s="77" t="s">
        <v>47</v>
      </c>
      <c r="F31" s="77" t="s">
        <v>45</v>
      </c>
      <c r="G31" s="951" t="s">
        <v>46</v>
      </c>
      <c r="H31" s="77" t="s">
        <v>47</v>
      </c>
      <c r="I31" s="77" t="s">
        <v>45</v>
      </c>
      <c r="J31" s="951" t="s">
        <v>46</v>
      </c>
      <c r="K31" s="77" t="s">
        <v>47</v>
      </c>
      <c r="L31" s="77" t="s">
        <v>45</v>
      </c>
      <c r="M31" s="951" t="s">
        <v>46</v>
      </c>
      <c r="N31" s="64" t="s">
        <v>57</v>
      </c>
      <c r="O31" s="9" t="s">
        <v>9</v>
      </c>
      <c r="P31" s="9" t="s">
        <v>587</v>
      </c>
    </row>
    <row r="32" spans="1:16" s="3" customFormat="1" ht="20.399999999999999" customHeight="1">
      <c r="A32" s="442"/>
      <c r="B32" s="441"/>
      <c r="C32" s="1892"/>
      <c r="D32" s="698" t="s">
        <v>7</v>
      </c>
      <c r="E32" s="448"/>
      <c r="F32" s="448"/>
      <c r="G32" s="952"/>
      <c r="H32" s="448"/>
      <c r="I32" s="448"/>
      <c r="J32" s="952"/>
      <c r="K32" s="449"/>
      <c r="L32" s="449"/>
      <c r="M32" s="974"/>
      <c r="N32" s="68"/>
      <c r="O32" s="9"/>
      <c r="P32" s="4" t="s">
        <v>588</v>
      </c>
    </row>
    <row r="33" spans="1:16" ht="19.7" customHeight="1">
      <c r="A33" s="540"/>
      <c r="B33" s="541"/>
      <c r="C33" s="522" t="s">
        <v>168</v>
      </c>
      <c r="D33" s="523"/>
      <c r="E33" s="523"/>
      <c r="F33" s="523"/>
      <c r="G33" s="955"/>
      <c r="H33" s="523"/>
      <c r="I33" s="523"/>
      <c r="J33" s="955"/>
      <c r="K33" s="523"/>
      <c r="L33" s="523"/>
      <c r="M33" s="955"/>
      <c r="N33" s="524"/>
      <c r="O33" s="9" t="s">
        <v>8</v>
      </c>
      <c r="P33" s="9" t="s">
        <v>589</v>
      </c>
    </row>
    <row r="34" spans="1:16" ht="20.399999999999999" customHeight="1">
      <c r="A34" s="507"/>
      <c r="B34" s="525">
        <v>9.3000000000000007</v>
      </c>
      <c r="C34" s="451" t="s">
        <v>6</v>
      </c>
      <c r="D34" s="1238" t="s">
        <v>30</v>
      </c>
      <c r="E34" s="1239"/>
      <c r="F34" s="1240">
        <v>2</v>
      </c>
      <c r="G34" s="1241" t="s">
        <v>63</v>
      </c>
      <c r="H34" s="1242"/>
      <c r="I34" s="1240">
        <v>2</v>
      </c>
      <c r="J34" s="1243" t="s">
        <v>63</v>
      </c>
      <c r="K34" s="1244"/>
      <c r="L34" s="1240">
        <v>0</v>
      </c>
      <c r="M34" s="1245" t="s">
        <v>63</v>
      </c>
      <c r="N34" s="1436" t="s">
        <v>483</v>
      </c>
      <c r="O34" s="9"/>
      <c r="P34" s="9" t="s">
        <v>590</v>
      </c>
    </row>
    <row r="35" spans="1:16" ht="19.2" customHeight="1">
      <c r="A35" s="513"/>
      <c r="B35" s="526" t="s">
        <v>1</v>
      </c>
      <c r="C35" s="1246"/>
      <c r="D35" s="1247"/>
      <c r="E35" s="1248"/>
      <c r="F35" s="1249"/>
      <c r="G35" s="1250"/>
      <c r="H35" s="1251"/>
      <c r="I35" s="1252"/>
      <c r="J35" s="1253"/>
      <c r="K35" s="1254"/>
      <c r="L35" s="1255"/>
      <c r="M35" s="1256"/>
      <c r="N35" s="515"/>
      <c r="O35" s="9" t="s">
        <v>7</v>
      </c>
      <c r="P35" s="9" t="s">
        <v>586</v>
      </c>
    </row>
    <row r="36" spans="1:16" s="30" customFormat="1" ht="22.6" customHeight="1">
      <c r="A36" s="593"/>
      <c r="B36" s="512">
        <v>9.4</v>
      </c>
      <c r="C36" s="1087" t="s">
        <v>161</v>
      </c>
      <c r="D36" s="658" t="s">
        <v>73</v>
      </c>
      <c r="E36" s="1437">
        <v>20</v>
      </c>
      <c r="F36" s="1437">
        <v>20</v>
      </c>
      <c r="G36" s="1438">
        <f>F36/E36*100</f>
        <v>100</v>
      </c>
      <c r="H36" s="1437">
        <v>19</v>
      </c>
      <c r="I36" s="1437">
        <v>19</v>
      </c>
      <c r="J36" s="1439">
        <f>I36/H36*100</f>
        <v>100</v>
      </c>
      <c r="K36" s="1437">
        <v>19</v>
      </c>
      <c r="L36" s="1437">
        <v>19</v>
      </c>
      <c r="M36" s="1440">
        <f>L36/K36*100</f>
        <v>100</v>
      </c>
      <c r="N36" s="1441" t="s">
        <v>482</v>
      </c>
      <c r="O36" s="3"/>
      <c r="P36" s="3"/>
    </row>
    <row r="37" spans="1:16" ht="20.399999999999999" customHeight="1">
      <c r="A37" s="513"/>
      <c r="B37" s="501" t="s">
        <v>2</v>
      </c>
      <c r="C37" s="1246" t="s">
        <v>162</v>
      </c>
      <c r="D37" s="1257"/>
      <c r="E37" s="1258"/>
      <c r="F37" s="1258"/>
      <c r="G37" s="1259"/>
      <c r="H37" s="1260"/>
      <c r="I37" s="1260"/>
      <c r="J37" s="1261"/>
      <c r="K37" s="1262"/>
      <c r="L37" s="1262"/>
      <c r="M37" s="1263"/>
      <c r="N37" s="515"/>
    </row>
    <row r="38" spans="1:16">
      <c r="A38" s="508"/>
      <c r="B38" s="495">
        <v>9.5</v>
      </c>
      <c r="C38" s="1264" t="s">
        <v>165</v>
      </c>
      <c r="D38" s="1265" t="s">
        <v>37</v>
      </c>
      <c r="E38" s="1239"/>
      <c r="F38" s="1240">
        <v>3</v>
      </c>
      <c r="G38" s="1241" t="s">
        <v>202</v>
      </c>
      <c r="H38" s="1242"/>
      <c r="I38" s="1240">
        <v>4</v>
      </c>
      <c r="J38" s="1243" t="s">
        <v>202</v>
      </c>
      <c r="K38" s="1244"/>
      <c r="L38" s="1240">
        <v>0</v>
      </c>
      <c r="M38" s="1245" t="s">
        <v>202</v>
      </c>
      <c r="N38" s="1441" t="s">
        <v>483</v>
      </c>
    </row>
    <row r="39" spans="1:16" ht="21.75" customHeight="1">
      <c r="A39" s="508"/>
      <c r="B39" s="501" t="s">
        <v>3</v>
      </c>
      <c r="C39" s="1264" t="s">
        <v>166</v>
      </c>
      <c r="D39" s="1266"/>
      <c r="E39" s="1248"/>
      <c r="F39" s="1249"/>
      <c r="G39" s="1250"/>
      <c r="H39" s="1251"/>
      <c r="I39" s="1252"/>
      <c r="J39" s="1253"/>
      <c r="K39" s="1254"/>
      <c r="L39" s="1442" t="s">
        <v>571</v>
      </c>
      <c r="M39" s="1256"/>
      <c r="N39" s="506"/>
    </row>
    <row r="40" spans="1:16" ht="21.25" customHeight="1">
      <c r="A40" s="507"/>
      <c r="B40" s="458">
        <v>9.6</v>
      </c>
      <c r="C40" s="451" t="s">
        <v>572</v>
      </c>
      <c r="D40" s="670" t="s">
        <v>30</v>
      </c>
      <c r="E40" s="1239"/>
      <c r="F40" s="1240">
        <v>2</v>
      </c>
      <c r="G40" s="1241" t="s">
        <v>204</v>
      </c>
      <c r="H40" s="1242"/>
      <c r="I40" s="1240">
        <v>2</v>
      </c>
      <c r="J40" s="1243" t="s">
        <v>204</v>
      </c>
      <c r="K40" s="1244"/>
      <c r="L40" s="1240">
        <v>0</v>
      </c>
      <c r="M40" s="1245" t="s">
        <v>204</v>
      </c>
      <c r="N40" s="1436" t="s">
        <v>483</v>
      </c>
    </row>
    <row r="41" spans="1:16" ht="19.55" customHeight="1">
      <c r="A41" s="513"/>
      <c r="B41" s="501" t="s">
        <v>4</v>
      </c>
      <c r="C41" s="1246" t="s">
        <v>167</v>
      </c>
      <c r="D41" s="1257"/>
      <c r="E41" s="1248"/>
      <c r="F41" s="1249"/>
      <c r="G41" s="1250"/>
      <c r="H41" s="1251"/>
      <c r="I41" s="1252"/>
      <c r="J41" s="1253"/>
      <c r="K41" s="1254"/>
      <c r="L41" s="1255"/>
      <c r="M41" s="1256"/>
      <c r="N41" s="515"/>
    </row>
    <row r="42" spans="1:16" ht="21.75" customHeight="1">
      <c r="A42" s="507"/>
      <c r="B42" s="527">
        <v>9.6999999999999993</v>
      </c>
      <c r="C42" s="1267" t="s">
        <v>160</v>
      </c>
      <c r="D42" s="1268" t="s">
        <v>30</v>
      </c>
      <c r="E42" s="1239"/>
      <c r="F42" s="1240">
        <v>1</v>
      </c>
      <c r="G42" s="1241" t="s">
        <v>203</v>
      </c>
      <c r="H42" s="1242"/>
      <c r="I42" s="1240">
        <v>1</v>
      </c>
      <c r="J42" s="1243" t="s">
        <v>203</v>
      </c>
      <c r="K42" s="1244"/>
      <c r="L42" s="1240"/>
      <c r="M42" s="1245" t="s">
        <v>203</v>
      </c>
      <c r="N42" s="1436" t="s">
        <v>483</v>
      </c>
    </row>
    <row r="43" spans="1:16">
      <c r="A43" s="513"/>
      <c r="B43" s="528" t="s">
        <v>5</v>
      </c>
      <c r="C43" s="514"/>
      <c r="D43" s="514"/>
      <c r="E43" s="1248"/>
      <c r="F43" s="1443" t="s">
        <v>573</v>
      </c>
      <c r="G43" s="1250"/>
      <c r="H43" s="1251"/>
      <c r="I43" s="1587" t="s">
        <v>585</v>
      </c>
      <c r="J43" s="1253"/>
      <c r="K43" s="1254"/>
      <c r="L43" s="1255"/>
      <c r="M43" s="1256"/>
      <c r="N43" s="515"/>
    </row>
    <row r="44" spans="1:16">
      <c r="A44" s="520"/>
      <c r="B44" s="504"/>
      <c r="C44" s="1237" t="s">
        <v>340</v>
      </c>
      <c r="D44" s="504"/>
      <c r="E44" s="504"/>
      <c r="F44" s="504"/>
      <c r="G44" s="956"/>
      <c r="H44" s="504"/>
      <c r="I44" s="504"/>
      <c r="J44" s="956"/>
      <c r="K44" s="504"/>
      <c r="L44" s="504"/>
      <c r="M44" s="956"/>
      <c r="N44" s="101"/>
    </row>
    <row r="45" spans="1:16">
      <c r="A45" s="520"/>
      <c r="B45" s="504"/>
      <c r="C45" s="1233" t="s">
        <v>345</v>
      </c>
      <c r="D45" s="504"/>
      <c r="E45" s="504"/>
      <c r="F45" s="504"/>
      <c r="G45" s="956"/>
      <c r="H45" s="504"/>
      <c r="I45" s="504"/>
      <c r="J45" s="956"/>
      <c r="K45" s="504"/>
      <c r="L45" s="504"/>
      <c r="M45" s="956"/>
      <c r="N45" s="101"/>
    </row>
    <row r="46" spans="1:16">
      <c r="A46" s="520"/>
      <c r="B46" s="504"/>
      <c r="C46" s="1233" t="s">
        <v>346</v>
      </c>
      <c r="D46" s="504"/>
      <c r="E46" s="504"/>
      <c r="F46" s="504"/>
      <c r="G46" s="956"/>
      <c r="H46" s="504"/>
      <c r="I46" s="504"/>
      <c r="J46" s="956"/>
      <c r="K46" s="504"/>
      <c r="L46" s="504"/>
      <c r="M46" s="956"/>
      <c r="N46" s="101"/>
    </row>
    <row r="47" spans="1:16">
      <c r="A47" s="520"/>
      <c r="B47" s="504"/>
      <c r="C47" s="1233" t="s">
        <v>348</v>
      </c>
      <c r="D47" s="504"/>
      <c r="E47" s="504"/>
      <c r="F47" s="504"/>
      <c r="G47" s="956"/>
      <c r="H47" s="504"/>
      <c r="I47" s="504"/>
      <c r="J47" s="956"/>
      <c r="K47" s="504"/>
      <c r="L47" s="504"/>
      <c r="M47" s="956"/>
      <c r="N47" s="101"/>
    </row>
    <row r="48" spans="1:16">
      <c r="A48" s="520"/>
      <c r="B48" s="504"/>
      <c r="C48" s="1233" t="s">
        <v>347</v>
      </c>
      <c r="D48" s="504"/>
      <c r="E48" s="504"/>
      <c r="F48" s="504"/>
      <c r="G48" s="956"/>
      <c r="H48" s="504"/>
      <c r="I48" s="504"/>
      <c r="J48" s="956"/>
      <c r="K48" s="504"/>
      <c r="L48" s="504"/>
      <c r="M48" s="956"/>
      <c r="N48" s="101"/>
    </row>
    <row r="49" spans="1:21">
      <c r="A49" s="520"/>
      <c r="B49" s="504"/>
      <c r="C49" s="1233" t="s">
        <v>349</v>
      </c>
      <c r="D49" s="504"/>
      <c r="E49" s="504"/>
      <c r="F49" s="504"/>
      <c r="G49" s="956"/>
      <c r="H49" s="504"/>
      <c r="I49" s="504"/>
      <c r="J49" s="956"/>
      <c r="K49" s="504"/>
      <c r="L49" s="504"/>
      <c r="M49" s="956"/>
      <c r="N49" s="101"/>
    </row>
    <row r="50" spans="1:21">
      <c r="A50" s="520"/>
      <c r="B50" s="504"/>
      <c r="C50" s="1236"/>
      <c r="D50" s="504"/>
      <c r="E50" s="504"/>
      <c r="F50" s="504"/>
      <c r="G50" s="956"/>
      <c r="H50" s="504"/>
      <c r="I50" s="504"/>
      <c r="J50" s="956"/>
      <c r="K50" s="504"/>
      <c r="L50" s="504"/>
      <c r="M50" s="956"/>
      <c r="N50" s="101"/>
    </row>
    <row r="51" spans="1:21">
      <c r="A51" s="520"/>
      <c r="B51" s="504"/>
      <c r="C51" s="1236"/>
      <c r="D51" s="504"/>
      <c r="E51" s="504"/>
      <c r="F51" s="504"/>
      <c r="G51" s="956"/>
      <c r="H51" s="504"/>
      <c r="I51" s="504"/>
      <c r="J51" s="956"/>
      <c r="K51" s="504"/>
      <c r="L51" s="504"/>
      <c r="M51" s="956"/>
      <c r="N51" s="101"/>
    </row>
    <row r="52" spans="1:21">
      <c r="A52" s="520"/>
      <c r="B52" s="504"/>
      <c r="C52" s="1236"/>
      <c r="D52" s="504"/>
      <c r="E52" s="504"/>
      <c r="F52" s="504"/>
      <c r="G52" s="956"/>
      <c r="H52" s="504"/>
      <c r="I52" s="504"/>
      <c r="J52" s="956"/>
      <c r="K52" s="504"/>
      <c r="L52" s="504"/>
      <c r="M52" s="956"/>
      <c r="N52" s="101"/>
    </row>
    <row r="53" spans="1:21" ht="22.6" customHeight="1">
      <c r="A53" s="47"/>
      <c r="D53" s="1734" t="s">
        <v>786</v>
      </c>
      <c r="E53" s="1665"/>
      <c r="F53" s="1665"/>
      <c r="G53" s="1665"/>
      <c r="H53" s="1665"/>
      <c r="I53" s="1665"/>
      <c r="J53" s="1665"/>
      <c r="K53" s="1665"/>
      <c r="L53" s="1665"/>
      <c r="M53" s="1665"/>
      <c r="N53" s="67" t="s">
        <v>281</v>
      </c>
    </row>
    <row r="54" spans="1:21" ht="5.3" customHeight="1">
      <c r="A54" s="771"/>
      <c r="B54" s="690"/>
      <c r="C54" s="690"/>
      <c r="D54" s="690"/>
      <c r="E54" s="690"/>
      <c r="F54" s="690"/>
      <c r="G54" s="948"/>
      <c r="H54" s="690"/>
      <c r="I54" s="690"/>
      <c r="J54" s="948"/>
      <c r="K54" s="690"/>
      <c r="L54" s="690"/>
      <c r="M54" s="948"/>
      <c r="N54" s="387"/>
    </row>
    <row r="55" spans="1:21" s="3" customFormat="1" ht="20.05" customHeight="1">
      <c r="A55" s="440"/>
      <c r="B55" s="341" t="s">
        <v>84</v>
      </c>
      <c r="C55" s="1890" t="s">
        <v>0</v>
      </c>
      <c r="D55" s="217" t="s">
        <v>10</v>
      </c>
      <c r="E55" s="220"/>
      <c r="F55" s="221"/>
      <c r="G55" s="949"/>
      <c r="H55" s="221"/>
      <c r="I55" s="113" t="s">
        <v>52</v>
      </c>
      <c r="J55" s="949"/>
      <c r="K55" s="221"/>
      <c r="L55" s="221"/>
      <c r="M55" s="972"/>
      <c r="N55" s="41" t="s">
        <v>50</v>
      </c>
    </row>
    <row r="56" spans="1:21" s="3" customFormat="1" ht="17.7" customHeight="1">
      <c r="A56" s="442"/>
      <c r="B56" s="441"/>
      <c r="C56" s="1891"/>
      <c r="D56" s="218" t="s">
        <v>48</v>
      </c>
      <c r="E56" s="117"/>
      <c r="F56" s="118" t="s">
        <v>9</v>
      </c>
      <c r="G56" s="950"/>
      <c r="H56" s="114"/>
      <c r="I56" s="115" t="s">
        <v>8</v>
      </c>
      <c r="J56" s="965"/>
      <c r="K56" s="136"/>
      <c r="L56" s="137" t="s">
        <v>7</v>
      </c>
      <c r="M56" s="973"/>
      <c r="N56" s="42" t="s">
        <v>51</v>
      </c>
    </row>
    <row r="57" spans="1:21" s="3" customFormat="1" ht="19.2" customHeight="1">
      <c r="A57" s="442"/>
      <c r="B57" s="441"/>
      <c r="C57" s="1891"/>
      <c r="D57" s="218" t="s">
        <v>49</v>
      </c>
      <c r="E57" s="77" t="s">
        <v>47</v>
      </c>
      <c r="F57" s="77" t="s">
        <v>45</v>
      </c>
      <c r="G57" s="951" t="s">
        <v>46</v>
      </c>
      <c r="H57" s="77" t="s">
        <v>47</v>
      </c>
      <c r="I57" s="77" t="s">
        <v>45</v>
      </c>
      <c r="J57" s="951" t="s">
        <v>46</v>
      </c>
      <c r="K57" s="77" t="s">
        <v>47</v>
      </c>
      <c r="L57" s="77" t="s">
        <v>45</v>
      </c>
      <c r="M57" s="951" t="s">
        <v>46</v>
      </c>
      <c r="N57" s="64" t="s">
        <v>57</v>
      </c>
    </row>
    <row r="58" spans="1:21" s="3" customFormat="1" ht="20.399999999999999" customHeight="1">
      <c r="A58" s="442"/>
      <c r="B58" s="441"/>
      <c r="C58" s="1892"/>
      <c r="D58" s="409" t="s">
        <v>7</v>
      </c>
      <c r="E58" s="448"/>
      <c r="F58" s="448"/>
      <c r="G58" s="952"/>
      <c r="H58" s="448"/>
      <c r="I58" s="448"/>
      <c r="J58" s="952"/>
      <c r="K58" s="449"/>
      <c r="L58" s="449"/>
      <c r="M58" s="974"/>
      <c r="N58" s="68"/>
    </row>
    <row r="59" spans="1:21" s="3" customFormat="1" ht="20.399999999999999" customHeight="1">
      <c r="A59" s="505"/>
      <c r="B59" s="572">
        <v>10</v>
      </c>
      <c r="C59" s="573" t="s">
        <v>193</v>
      </c>
      <c r="D59" s="574"/>
      <c r="E59" s="470"/>
      <c r="F59" s="470"/>
      <c r="G59" s="953"/>
      <c r="H59" s="470"/>
      <c r="I59" s="470"/>
      <c r="J59" s="953"/>
      <c r="K59" s="470"/>
      <c r="L59" s="470"/>
      <c r="M59" s="953"/>
      <c r="N59" s="560"/>
    </row>
    <row r="60" spans="1:21" s="3" customFormat="1" ht="20.399999999999999" customHeight="1">
      <c r="A60" s="398"/>
      <c r="B60" s="569"/>
      <c r="C60" s="566" t="s">
        <v>198</v>
      </c>
      <c r="D60" s="567"/>
      <c r="E60" s="562"/>
      <c r="F60" s="562"/>
      <c r="G60" s="954"/>
      <c r="H60" s="562"/>
      <c r="I60" s="562"/>
      <c r="J60" s="954"/>
      <c r="K60" s="562"/>
      <c r="L60" s="562"/>
      <c r="M60" s="954"/>
      <c r="N60" s="563"/>
    </row>
    <row r="61" spans="1:21" s="3" customFormat="1" ht="20.399999999999999" customHeight="1">
      <c r="A61" s="440"/>
      <c r="B61" s="458">
        <v>10.1</v>
      </c>
      <c r="C61" s="1223" t="s">
        <v>169</v>
      </c>
      <c r="D61" s="530">
        <v>100</v>
      </c>
      <c r="E61" s="1434">
        <v>4</v>
      </c>
      <c r="F61" s="1434">
        <v>4</v>
      </c>
      <c r="G61" s="1307">
        <f>F61/E61*100</f>
        <v>100</v>
      </c>
      <c r="H61" s="1434">
        <v>4</v>
      </c>
      <c r="I61" s="1434">
        <v>4</v>
      </c>
      <c r="J61" s="1308">
        <f>I61/H61*100</f>
        <v>100</v>
      </c>
      <c r="K61" s="1434">
        <v>4</v>
      </c>
      <c r="L61" s="1434">
        <v>4</v>
      </c>
      <c r="M61" s="1435">
        <f>L61/K61*100</f>
        <v>100</v>
      </c>
      <c r="N61" s="1433" t="s">
        <v>482</v>
      </c>
      <c r="P61" s="1594">
        <v>149393421.30000001</v>
      </c>
      <c r="Q61" s="1593">
        <v>152193757.75999999</v>
      </c>
      <c r="R61" s="1294">
        <f>Q61/P61*100</f>
        <v>101.87447106815806</v>
      </c>
      <c r="S61" s="1295">
        <v>165237261</v>
      </c>
      <c r="T61" s="1295">
        <v>154547550</v>
      </c>
      <c r="U61" s="1296">
        <f>T61/S61*100</f>
        <v>93.530689787940744</v>
      </c>
    </row>
    <row r="62" spans="1:21" s="3" customFormat="1" ht="20.399999999999999" customHeight="1">
      <c r="A62" s="442"/>
      <c r="B62" s="247"/>
      <c r="C62" s="473" t="s">
        <v>170</v>
      </c>
      <c r="D62" s="531"/>
      <c r="E62" s="405"/>
      <c r="F62" s="405"/>
      <c r="G62" s="758"/>
      <c r="H62" s="406"/>
      <c r="I62" s="406"/>
      <c r="J62" s="754"/>
      <c r="K62" s="407"/>
      <c r="L62" s="407"/>
      <c r="M62" s="759"/>
      <c r="N62" s="315"/>
    </row>
    <row r="63" spans="1:21" s="3" customFormat="1" ht="19.7" customHeight="1">
      <c r="A63" s="326"/>
      <c r="B63" s="457"/>
      <c r="C63" s="532" t="s">
        <v>70</v>
      </c>
      <c r="D63" s="533"/>
      <c r="E63" s="328"/>
      <c r="F63" s="328"/>
      <c r="G63" s="957"/>
      <c r="H63" s="329"/>
      <c r="I63" s="329"/>
      <c r="J63" s="966"/>
      <c r="K63" s="330"/>
      <c r="L63" s="330"/>
      <c r="M63" s="975"/>
      <c r="N63" s="444"/>
    </row>
    <row r="64" spans="1:21">
      <c r="A64" s="507"/>
      <c r="B64" s="458">
        <v>10.199999999999999</v>
      </c>
      <c r="C64" s="534" t="s">
        <v>173</v>
      </c>
      <c r="D64" s="529">
        <v>100</v>
      </c>
      <c r="E64" s="1434">
        <v>12</v>
      </c>
      <c r="F64" s="1434">
        <v>12</v>
      </c>
      <c r="G64" s="1307">
        <f>F64/E64*100</f>
        <v>100</v>
      </c>
      <c r="H64" s="1434">
        <v>12</v>
      </c>
      <c r="I64" s="1434">
        <v>12</v>
      </c>
      <c r="J64" s="1308">
        <f>I64/H64*100</f>
        <v>100</v>
      </c>
      <c r="K64" s="1434">
        <v>8</v>
      </c>
      <c r="L64" s="1434">
        <v>8</v>
      </c>
      <c r="M64" s="1435">
        <f>L64/K64*100</f>
        <v>100</v>
      </c>
      <c r="N64" s="1436" t="s">
        <v>482</v>
      </c>
    </row>
    <row r="65" spans="1:14" ht="20.25" customHeight="1">
      <c r="A65" s="513"/>
      <c r="B65" s="457"/>
      <c r="C65" s="532" t="s">
        <v>174</v>
      </c>
      <c r="D65" s="535"/>
      <c r="E65" s="1445"/>
      <c r="F65" s="1445"/>
      <c r="G65" s="1445"/>
      <c r="H65" s="1446"/>
      <c r="I65" s="1446"/>
      <c r="J65" s="1446"/>
      <c r="K65" s="1447"/>
      <c r="L65" s="1447"/>
      <c r="M65" s="1447"/>
      <c r="N65" s="1444"/>
    </row>
    <row r="66" spans="1:14">
      <c r="A66" s="507"/>
      <c r="B66" s="527">
        <v>10.3</v>
      </c>
      <c r="C66" s="536" t="s">
        <v>171</v>
      </c>
      <c r="D66" s="521">
        <v>100</v>
      </c>
      <c r="E66" s="1434">
        <v>4</v>
      </c>
      <c r="F66" s="1434">
        <v>4</v>
      </c>
      <c r="G66" s="1307">
        <f>F66/E66*100</f>
        <v>100</v>
      </c>
      <c r="H66" s="1434">
        <v>4</v>
      </c>
      <c r="I66" s="1434">
        <v>4</v>
      </c>
      <c r="J66" s="1308">
        <f>I66/H66*100</f>
        <v>100</v>
      </c>
      <c r="K66" s="1434">
        <v>3</v>
      </c>
      <c r="L66" s="1434">
        <v>3</v>
      </c>
      <c r="M66" s="1435">
        <f>L66/K66*100</f>
        <v>100</v>
      </c>
      <c r="N66" s="1436" t="s">
        <v>482</v>
      </c>
    </row>
    <row r="67" spans="1:14">
      <c r="A67" s="513"/>
      <c r="B67" s="539"/>
      <c r="C67" s="538" t="s">
        <v>172</v>
      </c>
      <c r="D67" s="537"/>
      <c r="E67" s="405"/>
      <c r="F67" s="405"/>
      <c r="G67" s="758"/>
      <c r="H67" s="406"/>
      <c r="I67" s="406"/>
      <c r="J67" s="754"/>
      <c r="K67" s="407"/>
      <c r="L67" s="407"/>
      <c r="M67" s="759"/>
      <c r="N67" s="515"/>
    </row>
    <row r="68" spans="1:14">
      <c r="A68" s="576"/>
      <c r="B68" s="554">
        <v>11</v>
      </c>
      <c r="C68" s="571" t="s">
        <v>194</v>
      </c>
      <c r="D68" s="592"/>
      <c r="E68" s="577"/>
      <c r="F68" s="577"/>
      <c r="G68" s="958"/>
      <c r="H68" s="577"/>
      <c r="I68" s="577"/>
      <c r="J68" s="958"/>
      <c r="K68" s="577"/>
      <c r="L68" s="577"/>
      <c r="M68" s="958"/>
      <c r="N68" s="578"/>
    </row>
    <row r="69" spans="1:14" s="3" customFormat="1" ht="19.2" customHeight="1">
      <c r="A69" s="398"/>
      <c r="B69" s="569"/>
      <c r="C69" s="566" t="s">
        <v>199</v>
      </c>
      <c r="D69" s="590"/>
      <c r="E69" s="1224"/>
      <c r="F69" s="1224"/>
      <c r="G69" s="1225"/>
      <c r="H69" s="1224"/>
      <c r="I69" s="1224"/>
      <c r="J69" s="1225"/>
      <c r="K69" s="1224"/>
      <c r="L69" s="1224"/>
      <c r="M69" s="1225"/>
      <c r="N69" s="591"/>
    </row>
    <row r="70" spans="1:14" ht="21.1" customHeight="1">
      <c r="A70" s="508"/>
      <c r="B70" s="546">
        <v>11.1</v>
      </c>
      <c r="C70" s="1276" t="s">
        <v>177</v>
      </c>
      <c r="D70" s="1226">
        <v>100</v>
      </c>
      <c r="E70" s="1163">
        <v>21</v>
      </c>
      <c r="F70" s="1163">
        <v>21</v>
      </c>
      <c r="G70" s="1305">
        <f>F70/E70*100</f>
        <v>100</v>
      </c>
      <c r="H70" s="1163">
        <v>21</v>
      </c>
      <c r="I70" s="1163">
        <v>21</v>
      </c>
      <c r="J70" s="1306">
        <f>I70/H70*100</f>
        <v>100</v>
      </c>
      <c r="K70" s="1163">
        <v>21</v>
      </c>
      <c r="L70" s="1163">
        <v>21</v>
      </c>
      <c r="M70" s="1414">
        <f>L70/K70*100</f>
        <v>100</v>
      </c>
      <c r="N70" s="1436" t="s">
        <v>482</v>
      </c>
    </row>
    <row r="71" spans="1:14" ht="20.25" customHeight="1">
      <c r="A71" s="508"/>
      <c r="B71" s="547"/>
      <c r="C71" s="543" t="s">
        <v>178</v>
      </c>
      <c r="D71" s="1110"/>
      <c r="E71" s="405"/>
      <c r="F71" s="405"/>
      <c r="G71" s="758"/>
      <c r="H71" s="406"/>
      <c r="I71" s="406"/>
      <c r="J71" s="754"/>
      <c r="K71" s="407"/>
      <c r="L71" s="448"/>
      <c r="M71" s="759"/>
      <c r="N71" s="1117"/>
    </row>
    <row r="72" spans="1:14" ht="21.75" customHeight="1">
      <c r="A72" s="1103"/>
      <c r="B72" s="547"/>
      <c r="C72" s="1275" t="s">
        <v>304</v>
      </c>
      <c r="D72" s="1111"/>
      <c r="E72" s="1070"/>
      <c r="F72" s="1304" t="s">
        <v>385</v>
      </c>
      <c r="G72" s="1107"/>
      <c r="H72" s="1071"/>
      <c r="I72" s="1304" t="s">
        <v>385</v>
      </c>
      <c r="J72" s="1108"/>
      <c r="K72" s="1072"/>
      <c r="L72" s="1221"/>
      <c r="M72" s="1109"/>
      <c r="N72" s="1117"/>
    </row>
    <row r="73" spans="1:14" ht="21.75" customHeight="1">
      <c r="A73" s="1103"/>
      <c r="B73" s="547"/>
      <c r="C73" s="1277" t="s">
        <v>314</v>
      </c>
      <c r="D73" s="1111"/>
      <c r="E73" s="1053"/>
      <c r="F73" s="1222"/>
      <c r="G73" s="1114"/>
      <c r="H73" s="1054"/>
      <c r="I73" s="1222"/>
      <c r="J73" s="1115"/>
      <c r="K73" s="1055"/>
      <c r="L73" s="1222"/>
      <c r="M73" s="1116"/>
      <c r="N73" s="1117"/>
    </row>
    <row r="74" spans="1:14" ht="21.75" customHeight="1">
      <c r="A74" s="1103"/>
      <c r="B74" s="547"/>
      <c r="C74" s="1273" t="s">
        <v>315</v>
      </c>
      <c r="D74" s="1111"/>
      <c r="E74" s="1118"/>
      <c r="F74" s="352"/>
      <c r="G74" s="739"/>
      <c r="H74" s="1119"/>
      <c r="I74" s="352"/>
      <c r="J74" s="741"/>
      <c r="K74" s="1120"/>
      <c r="L74" s="352"/>
      <c r="M74" s="743"/>
      <c r="N74" s="1117"/>
    </row>
    <row r="75" spans="1:14" ht="21.75" customHeight="1">
      <c r="A75" s="1103"/>
      <c r="B75" s="547"/>
      <c r="C75" s="1275" t="s">
        <v>316</v>
      </c>
      <c r="D75" s="1111"/>
      <c r="E75" s="1070"/>
      <c r="F75" s="1304" t="s">
        <v>385</v>
      </c>
      <c r="G75" s="1107"/>
      <c r="H75" s="1071"/>
      <c r="I75" s="1304" t="s">
        <v>385</v>
      </c>
      <c r="J75" s="1108"/>
      <c r="K75" s="1072"/>
      <c r="L75" s="1221"/>
      <c r="M75" s="1109"/>
      <c r="N75" s="1117"/>
    </row>
    <row r="76" spans="1:14" ht="21.75" customHeight="1">
      <c r="A76" s="1103"/>
      <c r="B76" s="547"/>
      <c r="C76" s="1277" t="s">
        <v>317</v>
      </c>
      <c r="D76" s="1111"/>
      <c r="E76" s="1118"/>
      <c r="F76" s="352"/>
      <c r="G76" s="739"/>
      <c r="H76" s="1119"/>
      <c r="I76" s="352"/>
      <c r="J76" s="741"/>
      <c r="K76" s="1120"/>
      <c r="L76" s="352"/>
      <c r="M76" s="743"/>
      <c r="N76" s="1117"/>
    </row>
    <row r="77" spans="1:14" ht="21.75" customHeight="1">
      <c r="A77" s="1103"/>
      <c r="B77" s="547"/>
      <c r="C77" s="1275" t="s">
        <v>305</v>
      </c>
      <c r="D77" s="1111"/>
      <c r="E77" s="1070"/>
      <c r="F77" s="1221"/>
      <c r="G77" s="1107"/>
      <c r="H77" s="1071"/>
      <c r="I77" s="1221"/>
      <c r="J77" s="1108"/>
      <c r="K77" s="1072"/>
      <c r="L77" s="1221"/>
      <c r="M77" s="1109"/>
      <c r="N77" s="1117"/>
    </row>
    <row r="78" spans="1:14" ht="21.75" customHeight="1">
      <c r="A78" s="1121"/>
      <c r="B78" s="1122"/>
      <c r="C78" s="1123"/>
      <c r="D78" s="1122"/>
      <c r="E78" s="1124"/>
      <c r="F78" s="1124"/>
      <c r="G78" s="1125"/>
      <c r="H78" s="1124"/>
      <c r="I78" s="1124"/>
      <c r="J78" s="1125"/>
      <c r="K78" s="1124"/>
      <c r="L78" s="1124"/>
      <c r="M78" s="1125"/>
      <c r="N78" s="1126"/>
    </row>
    <row r="79" spans="1:14" ht="22.6" customHeight="1">
      <c r="A79" s="520"/>
      <c r="C79" s="1680"/>
      <c r="D79" s="1734" t="s">
        <v>786</v>
      </c>
      <c r="E79" s="1680"/>
      <c r="F79" s="1680"/>
      <c r="G79" s="1680"/>
      <c r="H79" s="1680"/>
      <c r="I79" s="1680"/>
      <c r="J79" s="1680"/>
      <c r="K79" s="1680"/>
      <c r="L79" s="1680"/>
      <c r="M79" s="956"/>
      <c r="N79" s="67" t="s">
        <v>335</v>
      </c>
    </row>
    <row r="80" spans="1:14" ht="5.3" customHeight="1">
      <c r="A80" s="771"/>
      <c r="B80" s="695"/>
      <c r="C80" s="695"/>
      <c r="D80" s="695"/>
      <c r="E80" s="695"/>
      <c r="F80" s="695"/>
      <c r="G80" s="948"/>
      <c r="H80" s="695"/>
      <c r="I80" s="695"/>
      <c r="J80" s="948"/>
      <c r="K80" s="695"/>
      <c r="L80" s="695"/>
      <c r="M80" s="948"/>
      <c r="N80" s="387"/>
    </row>
    <row r="81" spans="1:14" s="3" customFormat="1" ht="20.05" customHeight="1">
      <c r="A81" s="440"/>
      <c r="B81" s="476" t="s">
        <v>84</v>
      </c>
      <c r="C81" s="1885" t="s">
        <v>0</v>
      </c>
      <c r="D81" s="699" t="s">
        <v>10</v>
      </c>
      <c r="E81" s="477"/>
      <c r="F81" s="478"/>
      <c r="G81" s="1127"/>
      <c r="H81" s="478"/>
      <c r="I81" s="479" t="s">
        <v>52</v>
      </c>
      <c r="J81" s="1127"/>
      <c r="K81" s="478"/>
      <c r="L81" s="478"/>
      <c r="M81" s="1128"/>
      <c r="N81" s="41" t="s">
        <v>50</v>
      </c>
    </row>
    <row r="82" spans="1:14" s="3" customFormat="1" ht="17.7" customHeight="1">
      <c r="A82" s="707"/>
      <c r="B82" s="441"/>
      <c r="C82" s="1886"/>
      <c r="D82" s="767" t="s">
        <v>48</v>
      </c>
      <c r="E82" s="480"/>
      <c r="F82" s="481" t="s">
        <v>9</v>
      </c>
      <c r="G82" s="1129"/>
      <c r="H82" s="482"/>
      <c r="I82" s="483" t="s">
        <v>8</v>
      </c>
      <c r="J82" s="1130"/>
      <c r="K82" s="484"/>
      <c r="L82" s="485" t="s">
        <v>7</v>
      </c>
      <c r="M82" s="1131"/>
      <c r="N82" s="42" t="s">
        <v>51</v>
      </c>
    </row>
    <row r="83" spans="1:14" s="3" customFormat="1" ht="19.2" customHeight="1">
      <c r="A83" s="707"/>
      <c r="B83" s="441"/>
      <c r="C83" s="1886"/>
      <c r="D83" s="767" t="s">
        <v>49</v>
      </c>
      <c r="E83" s="404" t="s">
        <v>47</v>
      </c>
      <c r="F83" s="404" t="s">
        <v>45</v>
      </c>
      <c r="G83" s="1132" t="s">
        <v>46</v>
      </c>
      <c r="H83" s="404" t="s">
        <v>47</v>
      </c>
      <c r="I83" s="404" t="s">
        <v>45</v>
      </c>
      <c r="J83" s="1132" t="s">
        <v>46</v>
      </c>
      <c r="K83" s="404" t="s">
        <v>47</v>
      </c>
      <c r="L83" s="404" t="s">
        <v>45</v>
      </c>
      <c r="M83" s="1132" t="s">
        <v>46</v>
      </c>
      <c r="N83" s="64" t="s">
        <v>57</v>
      </c>
    </row>
    <row r="84" spans="1:14" s="3" customFormat="1" ht="20.399999999999999" customHeight="1">
      <c r="A84" s="326"/>
      <c r="B84" s="486"/>
      <c r="C84" s="1887"/>
      <c r="D84" s="700" t="s">
        <v>7</v>
      </c>
      <c r="E84" s="487"/>
      <c r="F84" s="487"/>
      <c r="G84" s="1133"/>
      <c r="H84" s="487"/>
      <c r="I84" s="487"/>
      <c r="J84" s="1133"/>
      <c r="K84" s="488"/>
      <c r="L84" s="488"/>
      <c r="M84" s="1134"/>
      <c r="N84" s="68"/>
    </row>
    <row r="85" spans="1:14" ht="21.75" customHeight="1">
      <c r="A85" s="1103"/>
      <c r="B85" s="547"/>
      <c r="C85" s="1273" t="s">
        <v>306</v>
      </c>
      <c r="D85" s="1111"/>
      <c r="E85" s="1118"/>
      <c r="F85" s="1304" t="s">
        <v>385</v>
      </c>
      <c r="G85" s="739"/>
      <c r="H85" s="1119"/>
      <c r="I85" s="1304" t="s">
        <v>385</v>
      </c>
      <c r="J85" s="741"/>
      <c r="K85" s="1120"/>
      <c r="L85" s="352"/>
      <c r="M85" s="743"/>
      <c r="N85" s="1117"/>
    </row>
    <row r="86" spans="1:14" ht="21.75" customHeight="1">
      <c r="A86" s="1103"/>
      <c r="B86" s="547"/>
      <c r="C86" s="1274" t="s">
        <v>307</v>
      </c>
      <c r="D86" s="1111"/>
      <c r="E86" s="1066"/>
      <c r="F86" s="1304" t="s">
        <v>385</v>
      </c>
      <c r="G86" s="1104"/>
      <c r="H86" s="1067"/>
      <c r="I86" s="1304" t="s">
        <v>385</v>
      </c>
      <c r="J86" s="1105"/>
      <c r="K86" s="1068"/>
      <c r="L86" s="1220"/>
      <c r="M86" s="1106"/>
      <c r="N86" s="1117"/>
    </row>
    <row r="87" spans="1:14" ht="21.75" customHeight="1">
      <c r="A87" s="1103"/>
      <c r="B87" s="547"/>
      <c r="C87" s="1275" t="s">
        <v>308</v>
      </c>
      <c r="D87" s="1111"/>
      <c r="E87" s="1070"/>
      <c r="F87" s="1304" t="s">
        <v>385</v>
      </c>
      <c r="G87" s="1107"/>
      <c r="H87" s="1071"/>
      <c r="I87" s="1304" t="s">
        <v>385</v>
      </c>
      <c r="J87" s="1108"/>
      <c r="K87" s="1072"/>
      <c r="L87" s="1221"/>
      <c r="M87" s="1109"/>
      <c r="N87" s="1117"/>
    </row>
    <row r="88" spans="1:14" ht="21.75" customHeight="1">
      <c r="A88" s="1103"/>
      <c r="B88" s="547"/>
      <c r="C88" s="1273" t="s">
        <v>303</v>
      </c>
      <c r="D88" s="1111"/>
      <c r="E88" s="1118"/>
      <c r="F88" s="352"/>
      <c r="G88" s="739"/>
      <c r="H88" s="1119"/>
      <c r="I88" s="352"/>
      <c r="J88" s="741"/>
      <c r="K88" s="1120"/>
      <c r="L88" s="352"/>
      <c r="M88" s="743"/>
      <c r="N88" s="1117"/>
    </row>
    <row r="89" spans="1:14" ht="20.25" customHeight="1">
      <c r="A89" s="1103"/>
      <c r="B89" s="547"/>
      <c r="C89" s="1274" t="s">
        <v>309</v>
      </c>
      <c r="D89" s="1111"/>
      <c r="E89" s="1066"/>
      <c r="F89" s="1304" t="s">
        <v>385</v>
      </c>
      <c r="G89" s="1104"/>
      <c r="H89" s="1067"/>
      <c r="I89" s="1304" t="s">
        <v>385</v>
      </c>
      <c r="J89" s="1105"/>
      <c r="K89" s="1068"/>
      <c r="L89" s="1220"/>
      <c r="M89" s="1106"/>
      <c r="N89" s="1117"/>
    </row>
    <row r="90" spans="1:14" ht="21.75" customHeight="1">
      <c r="A90" s="1103"/>
      <c r="B90" s="547"/>
      <c r="C90" s="1274" t="s">
        <v>310</v>
      </c>
      <c r="D90" s="1111"/>
      <c r="E90" s="1066"/>
      <c r="F90" s="1304" t="s">
        <v>385</v>
      </c>
      <c r="G90" s="1104"/>
      <c r="H90" s="1067"/>
      <c r="I90" s="1304" t="s">
        <v>385</v>
      </c>
      <c r="J90" s="1105"/>
      <c r="K90" s="1068"/>
      <c r="L90" s="1220"/>
      <c r="M90" s="1106"/>
      <c r="N90" s="1117"/>
    </row>
    <row r="91" spans="1:14" ht="21.75" customHeight="1">
      <c r="A91" s="1103"/>
      <c r="B91" s="547"/>
      <c r="C91" s="1275" t="s">
        <v>311</v>
      </c>
      <c r="D91" s="1111"/>
      <c r="E91" s="1070"/>
      <c r="F91" s="1304" t="s">
        <v>385</v>
      </c>
      <c r="G91" s="1107"/>
      <c r="H91" s="1071"/>
      <c r="I91" s="1304" t="s">
        <v>385</v>
      </c>
      <c r="J91" s="1108"/>
      <c r="K91" s="1072"/>
      <c r="L91" s="1221"/>
      <c r="M91" s="1109"/>
      <c r="N91" s="1117"/>
    </row>
    <row r="92" spans="1:14" ht="21.75" customHeight="1">
      <c r="A92" s="1103"/>
      <c r="B92" s="547"/>
      <c r="C92" s="1273" t="s">
        <v>312</v>
      </c>
      <c r="D92" s="1111"/>
      <c r="E92" s="1118"/>
      <c r="F92" s="352"/>
      <c r="G92" s="739"/>
      <c r="H92" s="1119"/>
      <c r="I92" s="352"/>
      <c r="J92" s="741"/>
      <c r="K92" s="1120"/>
      <c r="L92" s="352"/>
      <c r="M92" s="743"/>
      <c r="N92" s="1117"/>
    </row>
    <row r="93" spans="1:14" ht="21.75" customHeight="1">
      <c r="A93" s="1103"/>
      <c r="B93" s="547"/>
      <c r="C93" s="1275" t="s">
        <v>313</v>
      </c>
      <c r="D93" s="1111"/>
      <c r="E93" s="1070"/>
      <c r="F93" s="1304" t="s">
        <v>385</v>
      </c>
      <c r="G93" s="1107"/>
      <c r="H93" s="1071"/>
      <c r="I93" s="1304" t="s">
        <v>385</v>
      </c>
      <c r="J93" s="1108"/>
      <c r="K93" s="1072"/>
      <c r="L93" s="1221"/>
      <c r="M93" s="1109"/>
      <c r="N93" s="1117"/>
    </row>
    <row r="94" spans="1:14" ht="21.75" customHeight="1">
      <c r="A94" s="1103"/>
      <c r="B94" s="547"/>
      <c r="C94" s="1273" t="s">
        <v>318</v>
      </c>
      <c r="D94" s="1111"/>
      <c r="E94" s="1118"/>
      <c r="F94" s="352"/>
      <c r="G94" s="739"/>
      <c r="H94" s="1119"/>
      <c r="I94" s="352"/>
      <c r="J94" s="741"/>
      <c r="K94" s="1120"/>
      <c r="L94" s="352"/>
      <c r="M94" s="743"/>
      <c r="N94" s="1117"/>
    </row>
    <row r="95" spans="1:14" ht="21.75" customHeight="1">
      <c r="A95" s="1103"/>
      <c r="B95" s="547"/>
      <c r="C95" s="1275" t="s">
        <v>319</v>
      </c>
      <c r="D95" s="1111"/>
      <c r="E95" s="1070"/>
      <c r="F95" s="1304" t="s">
        <v>385</v>
      </c>
      <c r="G95" s="1107"/>
      <c r="H95" s="1071"/>
      <c r="I95" s="1304" t="s">
        <v>385</v>
      </c>
      <c r="J95" s="1108"/>
      <c r="K95" s="1072"/>
      <c r="L95" s="1221"/>
      <c r="M95" s="1109"/>
      <c r="N95" s="1117"/>
    </row>
    <row r="96" spans="1:14" ht="21.75" customHeight="1">
      <c r="A96" s="1103"/>
      <c r="B96" s="547"/>
      <c r="C96" s="1273" t="s">
        <v>320</v>
      </c>
      <c r="D96" s="1111"/>
      <c r="E96" s="1118"/>
      <c r="F96" s="352"/>
      <c r="G96" s="739"/>
      <c r="H96" s="1119"/>
      <c r="I96" s="352"/>
      <c r="J96" s="741"/>
      <c r="K96" s="1120"/>
      <c r="L96" s="352"/>
      <c r="M96" s="743"/>
      <c r="N96" s="1117"/>
    </row>
    <row r="97" spans="1:14" ht="21.75" customHeight="1">
      <c r="A97" s="1103"/>
      <c r="B97" s="547"/>
      <c r="C97" s="1274" t="s">
        <v>322</v>
      </c>
      <c r="D97" s="1111"/>
      <c r="E97" s="1066"/>
      <c r="F97" s="1304" t="s">
        <v>385</v>
      </c>
      <c r="G97" s="1104"/>
      <c r="H97" s="1067"/>
      <c r="I97" s="1304" t="s">
        <v>385</v>
      </c>
      <c r="J97" s="1105"/>
      <c r="K97" s="1068"/>
      <c r="L97" s="1220"/>
      <c r="M97" s="1106"/>
      <c r="N97" s="1117"/>
    </row>
    <row r="98" spans="1:14" ht="21.75" customHeight="1">
      <c r="A98" s="1103"/>
      <c r="B98" s="547"/>
      <c r="C98" s="1274" t="s">
        <v>330</v>
      </c>
      <c r="D98" s="1111"/>
      <c r="E98" s="1066"/>
      <c r="F98" s="1304" t="s">
        <v>385</v>
      </c>
      <c r="G98" s="1104"/>
      <c r="H98" s="1067"/>
      <c r="I98" s="1304" t="s">
        <v>385</v>
      </c>
      <c r="J98" s="1105"/>
      <c r="K98" s="1068"/>
      <c r="L98" s="1220"/>
      <c r="M98" s="1106"/>
      <c r="N98" s="1117"/>
    </row>
    <row r="99" spans="1:14" ht="21.75" customHeight="1">
      <c r="A99" s="1103"/>
      <c r="B99" s="547"/>
      <c r="C99" s="1274" t="s">
        <v>323</v>
      </c>
      <c r="D99" s="1111"/>
      <c r="E99" s="1066"/>
      <c r="F99" s="1304" t="s">
        <v>385</v>
      </c>
      <c r="G99" s="1104"/>
      <c r="H99" s="1067"/>
      <c r="I99" s="1304" t="s">
        <v>385</v>
      </c>
      <c r="J99" s="1105"/>
      <c r="K99" s="1068"/>
      <c r="L99" s="1220"/>
      <c r="M99" s="1106"/>
      <c r="N99" s="1117"/>
    </row>
    <row r="100" spans="1:14" ht="21.75" customHeight="1">
      <c r="A100" s="1103"/>
      <c r="B100" s="547"/>
      <c r="C100" s="1275" t="s">
        <v>324</v>
      </c>
      <c r="D100" s="1111"/>
      <c r="E100" s="1070"/>
      <c r="F100" s="1304" t="s">
        <v>385</v>
      </c>
      <c r="G100" s="1107"/>
      <c r="H100" s="1071"/>
      <c r="I100" s="1304" t="s">
        <v>385</v>
      </c>
      <c r="J100" s="1108"/>
      <c r="K100" s="1072"/>
      <c r="L100" s="1221"/>
      <c r="M100" s="1109"/>
      <c r="N100" s="1117"/>
    </row>
    <row r="101" spans="1:14" ht="21.75" customHeight="1">
      <c r="A101" s="1103"/>
      <c r="B101" s="547"/>
      <c r="C101" s="1273" t="s">
        <v>321</v>
      </c>
      <c r="D101" s="1111"/>
      <c r="E101" s="1118"/>
      <c r="F101" s="352"/>
      <c r="G101" s="739"/>
      <c r="H101" s="1119"/>
      <c r="I101" s="352"/>
      <c r="J101" s="741"/>
      <c r="K101" s="1120"/>
      <c r="L101" s="352"/>
      <c r="M101" s="743"/>
      <c r="N101" s="1117"/>
    </row>
    <row r="102" spans="1:14" ht="21.75" customHeight="1">
      <c r="A102" s="1103"/>
      <c r="B102" s="547"/>
      <c r="C102" s="1275" t="s">
        <v>325</v>
      </c>
      <c r="D102" s="1111"/>
      <c r="E102" s="1070"/>
      <c r="F102" s="1221"/>
      <c r="G102" s="1107"/>
      <c r="H102" s="1071"/>
      <c r="I102" s="1221"/>
      <c r="J102" s="1108"/>
      <c r="K102" s="1072"/>
      <c r="L102" s="1221"/>
      <c r="M102" s="1109"/>
      <c r="N102" s="1117"/>
    </row>
    <row r="103" spans="1:14" ht="21.75" customHeight="1">
      <c r="A103" s="1121"/>
      <c r="B103" s="1122"/>
      <c r="C103" s="1123"/>
      <c r="D103" s="1122"/>
      <c r="E103" s="1124"/>
      <c r="F103" s="1124"/>
      <c r="G103" s="1125"/>
      <c r="H103" s="1124"/>
      <c r="I103" s="1124"/>
      <c r="J103" s="1125"/>
      <c r="K103" s="1124"/>
      <c r="L103" s="1124"/>
      <c r="M103" s="1125"/>
      <c r="N103" s="1126"/>
    </row>
    <row r="104" spans="1:14" ht="22.6" customHeight="1">
      <c r="A104" s="520"/>
      <c r="C104" s="1680"/>
      <c r="D104" s="1734" t="s">
        <v>786</v>
      </c>
      <c r="E104" s="1680"/>
      <c r="F104" s="1680"/>
      <c r="G104" s="1680"/>
      <c r="H104" s="1680"/>
      <c r="I104" s="1680"/>
      <c r="J104" s="1680"/>
      <c r="K104" s="1680"/>
      <c r="L104" s="1680"/>
      <c r="M104" s="956"/>
      <c r="N104" s="67" t="s">
        <v>336</v>
      </c>
    </row>
    <row r="105" spans="1:14" ht="5.3" customHeight="1">
      <c r="A105" s="771"/>
      <c r="B105" s="695"/>
      <c r="C105" s="695"/>
      <c r="D105" s="695"/>
      <c r="E105" s="695"/>
      <c r="F105" s="695"/>
      <c r="G105" s="948"/>
      <c r="H105" s="695"/>
      <c r="I105" s="695"/>
      <c r="J105" s="948"/>
      <c r="K105" s="695"/>
      <c r="L105" s="695"/>
      <c r="M105" s="948"/>
      <c r="N105" s="387"/>
    </row>
    <row r="106" spans="1:14" s="3" customFormat="1" ht="20.05" customHeight="1">
      <c r="A106" s="440"/>
      <c r="B106" s="476" t="s">
        <v>84</v>
      </c>
      <c r="C106" s="1885" t="s">
        <v>0</v>
      </c>
      <c r="D106" s="699" t="s">
        <v>10</v>
      </c>
      <c r="E106" s="477"/>
      <c r="F106" s="478"/>
      <c r="G106" s="1127"/>
      <c r="H106" s="478"/>
      <c r="I106" s="479" t="s">
        <v>52</v>
      </c>
      <c r="J106" s="1127"/>
      <c r="K106" s="478"/>
      <c r="L106" s="478"/>
      <c r="M106" s="1128"/>
      <c r="N106" s="41" t="s">
        <v>50</v>
      </c>
    </row>
    <row r="107" spans="1:14" s="3" customFormat="1" ht="17.7" customHeight="1">
      <c r="A107" s="707"/>
      <c r="B107" s="441"/>
      <c r="C107" s="1886"/>
      <c r="D107" s="767" t="s">
        <v>48</v>
      </c>
      <c r="E107" s="480"/>
      <c r="F107" s="481" t="s">
        <v>9</v>
      </c>
      <c r="G107" s="1129"/>
      <c r="H107" s="482"/>
      <c r="I107" s="483" t="s">
        <v>8</v>
      </c>
      <c r="J107" s="1130"/>
      <c r="K107" s="484"/>
      <c r="L107" s="485" t="s">
        <v>7</v>
      </c>
      <c r="M107" s="1131"/>
      <c r="N107" s="42" t="s">
        <v>51</v>
      </c>
    </row>
    <row r="108" spans="1:14" s="3" customFormat="1" ht="19.2" customHeight="1">
      <c r="A108" s="707"/>
      <c r="B108" s="441"/>
      <c r="C108" s="1886"/>
      <c r="D108" s="767" t="s">
        <v>49</v>
      </c>
      <c r="E108" s="404" t="s">
        <v>47</v>
      </c>
      <c r="F108" s="404" t="s">
        <v>45</v>
      </c>
      <c r="G108" s="1132" t="s">
        <v>46</v>
      </c>
      <c r="H108" s="404" t="s">
        <v>47</v>
      </c>
      <c r="I108" s="404" t="s">
        <v>45</v>
      </c>
      <c r="J108" s="1132" t="s">
        <v>46</v>
      </c>
      <c r="K108" s="404" t="s">
        <v>47</v>
      </c>
      <c r="L108" s="404" t="s">
        <v>45</v>
      </c>
      <c r="M108" s="1132" t="s">
        <v>46</v>
      </c>
      <c r="N108" s="64" t="s">
        <v>57</v>
      </c>
    </row>
    <row r="109" spans="1:14" s="3" customFormat="1" ht="20.399999999999999" customHeight="1">
      <c r="A109" s="326"/>
      <c r="B109" s="486"/>
      <c r="C109" s="1887"/>
      <c r="D109" s="700" t="s">
        <v>7</v>
      </c>
      <c r="E109" s="487"/>
      <c r="F109" s="487"/>
      <c r="G109" s="1133"/>
      <c r="H109" s="487"/>
      <c r="I109" s="487"/>
      <c r="J109" s="1133"/>
      <c r="K109" s="488"/>
      <c r="L109" s="488"/>
      <c r="M109" s="1134"/>
      <c r="N109" s="68"/>
    </row>
    <row r="110" spans="1:14" ht="21.75" customHeight="1">
      <c r="A110" s="1103"/>
      <c r="B110" s="547"/>
      <c r="C110" s="1269" t="s">
        <v>326</v>
      </c>
      <c r="D110" s="1111"/>
      <c r="E110" s="1066"/>
      <c r="F110" s="1304" t="s">
        <v>385</v>
      </c>
      <c r="G110" s="1104"/>
      <c r="H110" s="1067"/>
      <c r="I110" s="1304" t="s">
        <v>385</v>
      </c>
      <c r="J110" s="1105"/>
      <c r="K110" s="1068"/>
      <c r="L110" s="1220"/>
      <c r="M110" s="1106"/>
      <c r="N110" s="1117"/>
    </row>
    <row r="111" spans="1:14" ht="21.75" customHeight="1">
      <c r="A111" s="1103"/>
      <c r="B111" s="547"/>
      <c r="C111" s="1269" t="s">
        <v>331</v>
      </c>
      <c r="D111" s="1111"/>
      <c r="E111" s="1066"/>
      <c r="F111" s="1304" t="s">
        <v>385</v>
      </c>
      <c r="G111" s="1104"/>
      <c r="H111" s="1067"/>
      <c r="I111" s="1304" t="s">
        <v>385</v>
      </c>
      <c r="J111" s="1105"/>
      <c r="K111" s="1068"/>
      <c r="L111" s="1220"/>
      <c r="M111" s="1106"/>
      <c r="N111" s="1117"/>
    </row>
    <row r="112" spans="1:14" ht="21.75" customHeight="1">
      <c r="A112" s="1103"/>
      <c r="B112" s="547"/>
      <c r="C112" s="1270" t="s">
        <v>332</v>
      </c>
      <c r="D112" s="1111"/>
      <c r="E112" s="1070"/>
      <c r="F112" s="1304" t="s">
        <v>385</v>
      </c>
      <c r="G112" s="1107"/>
      <c r="H112" s="1071"/>
      <c r="I112" s="1304" t="s">
        <v>385</v>
      </c>
      <c r="J112" s="1108"/>
      <c r="K112" s="1072"/>
      <c r="L112" s="1221"/>
      <c r="M112" s="1109"/>
      <c r="N112" s="1117"/>
    </row>
    <row r="113" spans="1:14" ht="21.75" customHeight="1">
      <c r="A113" s="1103"/>
      <c r="B113" s="547"/>
      <c r="C113" s="1271" t="s">
        <v>333</v>
      </c>
      <c r="D113" s="1111"/>
      <c r="E113" s="1118"/>
      <c r="F113" s="1304" t="s">
        <v>385</v>
      </c>
      <c r="G113" s="739"/>
      <c r="H113" s="1119"/>
      <c r="I113" s="1304" t="s">
        <v>385</v>
      </c>
      <c r="J113" s="741"/>
      <c r="K113" s="1120"/>
      <c r="L113" s="352"/>
      <c r="M113" s="743"/>
      <c r="N113" s="1117"/>
    </row>
    <row r="114" spans="1:14" ht="21.75" customHeight="1">
      <c r="A114" s="1103"/>
      <c r="B114" s="547"/>
      <c r="C114" s="1269" t="s">
        <v>334</v>
      </c>
      <c r="D114" s="1111"/>
      <c r="E114" s="1066"/>
      <c r="F114" s="1304" t="s">
        <v>385</v>
      </c>
      <c r="G114" s="1104"/>
      <c r="H114" s="1067"/>
      <c r="I114" s="1304" t="s">
        <v>385</v>
      </c>
      <c r="J114" s="1105"/>
      <c r="K114" s="1068"/>
      <c r="L114" s="1220"/>
      <c r="M114" s="1106"/>
      <c r="N114" s="1117"/>
    </row>
    <row r="115" spans="1:14" ht="21.75" customHeight="1">
      <c r="A115" s="1103"/>
      <c r="B115" s="547"/>
      <c r="C115" s="1269" t="s">
        <v>327</v>
      </c>
      <c r="D115" s="1111"/>
      <c r="E115" s="1066"/>
      <c r="F115" s="1304" t="s">
        <v>385</v>
      </c>
      <c r="G115" s="1104"/>
      <c r="H115" s="1067"/>
      <c r="I115" s="1304" t="s">
        <v>385</v>
      </c>
      <c r="J115" s="1105"/>
      <c r="K115" s="1068"/>
      <c r="L115" s="1220"/>
      <c r="M115" s="1106"/>
      <c r="N115" s="1117"/>
    </row>
    <row r="116" spans="1:14" ht="21.75" customHeight="1">
      <c r="A116" s="1103"/>
      <c r="B116" s="547"/>
      <c r="C116" s="1272" t="s">
        <v>328</v>
      </c>
      <c r="D116" s="1111"/>
      <c r="E116" s="1066"/>
      <c r="F116" s="1220"/>
      <c r="G116" s="1104"/>
      <c r="H116" s="1067"/>
      <c r="I116" s="1220"/>
      <c r="J116" s="1105"/>
      <c r="K116" s="1068"/>
      <c r="L116" s="1220"/>
      <c r="M116" s="1106"/>
      <c r="N116" s="1117"/>
    </row>
    <row r="117" spans="1:14" ht="21.75" customHeight="1">
      <c r="A117" s="1103"/>
      <c r="B117" s="547"/>
      <c r="C117" s="1272" t="s">
        <v>329</v>
      </c>
      <c r="D117" s="1111"/>
      <c r="E117" s="1066"/>
      <c r="F117" s="1220"/>
      <c r="G117" s="1104"/>
      <c r="H117" s="1067"/>
      <c r="I117" s="1220"/>
      <c r="J117" s="1105"/>
      <c r="K117" s="1068"/>
      <c r="L117" s="1220"/>
      <c r="M117" s="1106"/>
      <c r="N117" s="1117"/>
    </row>
    <row r="118" spans="1:14" ht="23.1" customHeight="1">
      <c r="A118" s="1103"/>
      <c r="B118" s="547"/>
      <c r="C118" s="1269"/>
      <c r="D118" s="1111"/>
      <c r="E118" s="1066"/>
      <c r="F118" s="1220"/>
      <c r="G118" s="1104"/>
      <c r="H118" s="1067"/>
      <c r="I118" s="1220"/>
      <c r="J118" s="1105"/>
      <c r="K118" s="1068"/>
      <c r="L118" s="1220"/>
      <c r="M118" s="1106"/>
      <c r="N118" s="1117"/>
    </row>
    <row r="119" spans="1:14" ht="23.1" customHeight="1">
      <c r="A119" s="1103"/>
      <c r="B119" s="547"/>
      <c r="C119" s="1269"/>
      <c r="D119" s="1111"/>
      <c r="E119" s="1066"/>
      <c r="F119" s="1220"/>
      <c r="G119" s="1104"/>
      <c r="H119" s="1067"/>
      <c r="I119" s="1220"/>
      <c r="J119" s="1105"/>
      <c r="K119" s="1068"/>
      <c r="L119" s="1220"/>
      <c r="M119" s="1106"/>
      <c r="N119" s="1117"/>
    </row>
    <row r="120" spans="1:14" ht="23.1" customHeight="1">
      <c r="A120" s="1103"/>
      <c r="B120" s="547"/>
      <c r="C120" s="1112"/>
      <c r="D120" s="1111"/>
      <c r="E120" s="1066"/>
      <c r="F120" s="1220"/>
      <c r="G120" s="1104"/>
      <c r="H120" s="1067"/>
      <c r="I120" s="1220"/>
      <c r="J120" s="1105"/>
      <c r="K120" s="1068"/>
      <c r="L120" s="1220"/>
      <c r="M120" s="1106"/>
      <c r="N120" s="1117"/>
    </row>
    <row r="121" spans="1:14" ht="23.1" customHeight="1">
      <c r="A121" s="1103"/>
      <c r="B121" s="547"/>
      <c r="C121" s="1113"/>
      <c r="D121" s="1111"/>
      <c r="E121" s="1070"/>
      <c r="F121" s="1221"/>
      <c r="G121" s="1107"/>
      <c r="H121" s="1071"/>
      <c r="I121" s="1221"/>
      <c r="J121" s="1108"/>
      <c r="K121" s="1072"/>
      <c r="L121" s="1221"/>
      <c r="M121" s="1109"/>
      <c r="N121" s="1117"/>
    </row>
    <row r="122" spans="1:14" ht="23.1" customHeight="1">
      <c r="A122" s="1103"/>
      <c r="B122" s="547"/>
      <c r="C122" s="1113"/>
      <c r="D122" s="1111"/>
      <c r="E122" s="1070"/>
      <c r="F122" s="1221"/>
      <c r="G122" s="1107"/>
      <c r="H122" s="1071"/>
      <c r="I122" s="1221"/>
      <c r="J122" s="1108"/>
      <c r="K122" s="1072"/>
      <c r="L122" s="1221"/>
      <c r="M122" s="1109"/>
      <c r="N122" s="1117"/>
    </row>
    <row r="123" spans="1:14" ht="23.1" customHeight="1">
      <c r="A123" s="1103"/>
      <c r="B123" s="547"/>
      <c r="C123" s="1113"/>
      <c r="D123" s="1111"/>
      <c r="E123" s="1070"/>
      <c r="F123" s="1221"/>
      <c r="G123" s="1107"/>
      <c r="H123" s="1071"/>
      <c r="I123" s="1221"/>
      <c r="J123" s="1108"/>
      <c r="K123" s="1072"/>
      <c r="L123" s="1221"/>
      <c r="M123" s="1109"/>
      <c r="N123" s="1117"/>
    </row>
    <row r="124" spans="1:14" ht="23.1" customHeight="1">
      <c r="A124" s="1103"/>
      <c r="B124" s="547"/>
      <c r="C124" s="1113"/>
      <c r="D124" s="1111"/>
      <c r="E124" s="1070"/>
      <c r="F124" s="1221"/>
      <c r="G124" s="1107"/>
      <c r="H124" s="1071"/>
      <c r="I124" s="1221"/>
      <c r="J124" s="1108"/>
      <c r="K124" s="1072"/>
      <c r="L124" s="1221"/>
      <c r="M124" s="1109"/>
      <c r="N124" s="1117"/>
    </row>
    <row r="125" spans="1:14" ht="23.1" customHeight="1">
      <c r="A125" s="1103"/>
      <c r="B125" s="547"/>
      <c r="C125" s="1113"/>
      <c r="D125" s="1111"/>
      <c r="E125" s="1070"/>
      <c r="F125" s="1221"/>
      <c r="G125" s="1107"/>
      <c r="H125" s="1071"/>
      <c r="I125" s="1221"/>
      <c r="J125" s="1108"/>
      <c r="K125" s="1072"/>
      <c r="L125" s="1221"/>
      <c r="M125" s="1109"/>
      <c r="N125" s="1117"/>
    </row>
    <row r="126" spans="1:14" ht="23.1" customHeight="1">
      <c r="A126" s="1103"/>
      <c r="B126" s="547"/>
      <c r="C126" s="1113"/>
      <c r="D126" s="1111"/>
      <c r="E126" s="1070"/>
      <c r="F126" s="1221"/>
      <c r="G126" s="1107"/>
      <c r="H126" s="1071"/>
      <c r="I126" s="1221"/>
      <c r="J126" s="1108"/>
      <c r="K126" s="1072"/>
      <c r="L126" s="1221"/>
      <c r="M126" s="1109"/>
      <c r="N126" s="1117"/>
    </row>
    <row r="127" spans="1:14" ht="23.1" customHeight="1">
      <c r="A127" s="518"/>
      <c r="B127" s="583"/>
      <c r="C127" s="1142"/>
      <c r="D127" s="583"/>
      <c r="E127" s="472"/>
      <c r="F127" s="472"/>
      <c r="G127" s="960"/>
      <c r="H127" s="472"/>
      <c r="I127" s="472"/>
      <c r="J127" s="960"/>
      <c r="K127" s="472"/>
      <c r="L127" s="472"/>
      <c r="M127" s="960"/>
      <c r="N127" s="519"/>
    </row>
    <row r="128" spans="1:14" ht="23.1" customHeight="1">
      <c r="A128" s="520"/>
      <c r="B128" s="1292"/>
      <c r="C128" s="1293"/>
      <c r="D128" s="1292"/>
      <c r="E128" s="102"/>
      <c r="F128" s="102"/>
      <c r="G128" s="961"/>
      <c r="H128" s="102"/>
      <c r="I128" s="102"/>
      <c r="J128" s="961"/>
      <c r="K128" s="102"/>
      <c r="L128" s="102"/>
      <c r="M128" s="961"/>
      <c r="N128" s="101"/>
    </row>
    <row r="129" spans="1:15" ht="22.6" customHeight="1">
      <c r="A129" s="520"/>
      <c r="C129" s="1680"/>
      <c r="D129" s="1734" t="s">
        <v>786</v>
      </c>
      <c r="E129" s="1680"/>
      <c r="F129" s="1680"/>
      <c r="G129" s="1680"/>
      <c r="H129" s="1680"/>
      <c r="I129" s="1680"/>
      <c r="J129" s="1680"/>
      <c r="K129" s="1680"/>
      <c r="L129" s="1680"/>
      <c r="M129" s="956"/>
      <c r="N129" s="67" t="s">
        <v>763</v>
      </c>
    </row>
    <row r="130" spans="1:15" ht="5.3" customHeight="1">
      <c r="A130" s="771"/>
      <c r="B130" s="695"/>
      <c r="C130" s="695"/>
      <c r="D130" s="695"/>
      <c r="E130" s="695"/>
      <c r="F130" s="695"/>
      <c r="G130" s="948"/>
      <c r="H130" s="695"/>
      <c r="I130" s="695"/>
      <c r="J130" s="948"/>
      <c r="K130" s="695"/>
      <c r="L130" s="695"/>
      <c r="M130" s="948"/>
      <c r="N130" s="387"/>
    </row>
    <row r="131" spans="1:15" s="3" customFormat="1" ht="20.05" customHeight="1">
      <c r="A131" s="440"/>
      <c r="B131" s="476" t="s">
        <v>84</v>
      </c>
      <c r="C131" s="1885" t="s">
        <v>0</v>
      </c>
      <c r="D131" s="699" t="s">
        <v>10</v>
      </c>
      <c r="E131" s="477"/>
      <c r="F131" s="478"/>
      <c r="G131" s="1127"/>
      <c r="H131" s="478"/>
      <c r="I131" s="479" t="s">
        <v>52</v>
      </c>
      <c r="J131" s="1127"/>
      <c r="K131" s="478"/>
      <c r="L131" s="478"/>
      <c r="M131" s="1128"/>
      <c r="N131" s="41" t="s">
        <v>50</v>
      </c>
    </row>
    <row r="132" spans="1:15" s="3" customFormat="1" ht="17.7" customHeight="1">
      <c r="A132" s="707"/>
      <c r="B132" s="441"/>
      <c r="C132" s="1886"/>
      <c r="D132" s="767" t="s">
        <v>48</v>
      </c>
      <c r="E132" s="480"/>
      <c r="F132" s="481" t="s">
        <v>9</v>
      </c>
      <c r="G132" s="1129"/>
      <c r="H132" s="482"/>
      <c r="I132" s="483" t="s">
        <v>8</v>
      </c>
      <c r="J132" s="1130"/>
      <c r="K132" s="484"/>
      <c r="L132" s="485" t="s">
        <v>7</v>
      </c>
      <c r="M132" s="1131"/>
      <c r="N132" s="42" t="s">
        <v>51</v>
      </c>
    </row>
    <row r="133" spans="1:15" s="3" customFormat="1" ht="19.2" customHeight="1">
      <c r="A133" s="707"/>
      <c r="B133" s="441"/>
      <c r="C133" s="1886"/>
      <c r="D133" s="767" t="s">
        <v>49</v>
      </c>
      <c r="E133" s="404" t="s">
        <v>47</v>
      </c>
      <c r="F133" s="404" t="s">
        <v>45</v>
      </c>
      <c r="G133" s="1132" t="s">
        <v>46</v>
      </c>
      <c r="H133" s="404" t="s">
        <v>47</v>
      </c>
      <c r="I133" s="404" t="s">
        <v>45</v>
      </c>
      <c r="J133" s="1132" t="s">
        <v>46</v>
      </c>
      <c r="K133" s="404" t="s">
        <v>47</v>
      </c>
      <c r="L133" s="404" t="s">
        <v>45</v>
      </c>
      <c r="M133" s="1132" t="s">
        <v>46</v>
      </c>
      <c r="N133" s="64" t="s">
        <v>57</v>
      </c>
    </row>
    <row r="134" spans="1:15" s="3" customFormat="1" ht="20.399999999999999" customHeight="1">
      <c r="A134" s="326"/>
      <c r="B134" s="486"/>
      <c r="C134" s="1887"/>
      <c r="D134" s="700" t="s">
        <v>7</v>
      </c>
      <c r="E134" s="487"/>
      <c r="F134" s="487"/>
      <c r="G134" s="1133"/>
      <c r="H134" s="487"/>
      <c r="I134" s="487"/>
      <c r="J134" s="1133"/>
      <c r="K134" s="488"/>
      <c r="L134" s="488"/>
      <c r="M134" s="1134"/>
      <c r="N134" s="68"/>
    </row>
    <row r="135" spans="1:15">
      <c r="A135" s="1135"/>
      <c r="B135" s="1136">
        <v>12</v>
      </c>
      <c r="C135" s="1137" t="s">
        <v>195</v>
      </c>
      <c r="D135" s="1138"/>
      <c r="E135" s="1139"/>
      <c r="F135" s="1139"/>
      <c r="G135" s="1140"/>
      <c r="H135" s="1139"/>
      <c r="I135" s="1139"/>
      <c r="J135" s="1140"/>
      <c r="K135" s="1139"/>
      <c r="L135" s="1139"/>
      <c r="M135" s="1140"/>
      <c r="N135" s="1141"/>
    </row>
    <row r="136" spans="1:15" s="3" customFormat="1" ht="20.399999999999999" customHeight="1">
      <c r="A136" s="398"/>
      <c r="B136" s="594"/>
      <c r="C136" s="566" t="s">
        <v>200</v>
      </c>
      <c r="D136" s="567"/>
      <c r="E136" s="562"/>
      <c r="F136" s="562"/>
      <c r="G136" s="954"/>
      <c r="H136" s="562"/>
      <c r="I136" s="562"/>
      <c r="J136" s="954"/>
      <c r="K136" s="562"/>
      <c r="L136" s="562"/>
      <c r="M136" s="954"/>
      <c r="N136" s="563"/>
    </row>
    <row r="137" spans="1:15">
      <c r="A137" s="508"/>
      <c r="B137" s="547">
        <v>12.1</v>
      </c>
      <c r="C137" s="542" t="s">
        <v>179</v>
      </c>
      <c r="D137" s="555" t="s">
        <v>175</v>
      </c>
      <c r="E137" s="1309">
        <v>1689</v>
      </c>
      <c r="F137" s="1309">
        <v>1689</v>
      </c>
      <c r="G137" s="1307">
        <f>F137/E137*100</f>
        <v>100</v>
      </c>
      <c r="H137" s="1309">
        <v>1256</v>
      </c>
      <c r="I137" s="1309">
        <v>1256</v>
      </c>
      <c r="J137" s="1308">
        <f>I137/H137*100</f>
        <v>100</v>
      </c>
      <c r="K137" s="1309">
        <v>1278</v>
      </c>
      <c r="L137" s="1309">
        <v>1277</v>
      </c>
      <c r="M137" s="850">
        <f>L137/K137*100</f>
        <v>99.921752738654149</v>
      </c>
      <c r="N137" s="1441" t="s">
        <v>483</v>
      </c>
    </row>
    <row r="138" spans="1:15" ht="19.7" customHeight="1">
      <c r="A138" s="513"/>
      <c r="B138" s="547"/>
      <c r="C138" s="551" t="s">
        <v>180</v>
      </c>
      <c r="D138" s="582"/>
      <c r="E138" s="1582">
        <v>4151</v>
      </c>
      <c r="F138" s="1582">
        <v>4150</v>
      </c>
      <c r="G138" s="1583">
        <f>F138/E138*100</f>
        <v>99.975909419417007</v>
      </c>
      <c r="H138" s="1584">
        <v>2024</v>
      </c>
      <c r="I138" s="1584">
        <v>2023</v>
      </c>
      <c r="J138" s="1585">
        <f>I138/H138*100</f>
        <v>99.950592885375485</v>
      </c>
      <c r="K138" s="407"/>
      <c r="L138" s="407"/>
      <c r="M138" s="759"/>
      <c r="N138" s="1441"/>
      <c r="O138" s="1586" t="s">
        <v>574</v>
      </c>
    </row>
    <row r="139" spans="1:15">
      <c r="A139" s="575"/>
      <c r="B139" s="585">
        <v>13</v>
      </c>
      <c r="C139" s="587" t="s">
        <v>196</v>
      </c>
      <c r="D139" s="588"/>
      <c r="E139" s="577"/>
      <c r="F139" s="577"/>
      <c r="G139" s="958"/>
      <c r="H139" s="577"/>
      <c r="I139" s="577"/>
      <c r="J139" s="958"/>
      <c r="K139" s="577"/>
      <c r="L139" s="577"/>
      <c r="M139" s="958"/>
      <c r="N139" s="1620"/>
    </row>
    <row r="140" spans="1:15" s="3" customFormat="1" ht="20.399999999999999" customHeight="1">
      <c r="A140" s="579"/>
      <c r="B140" s="581"/>
      <c r="C140" s="589" t="s">
        <v>201</v>
      </c>
      <c r="D140" s="590"/>
      <c r="E140" s="584"/>
      <c r="F140" s="584"/>
      <c r="G140" s="959"/>
      <c r="H140" s="584"/>
      <c r="I140" s="584"/>
      <c r="J140" s="959"/>
      <c r="K140" s="584"/>
      <c r="L140" s="584"/>
      <c r="M140" s="959"/>
      <c r="N140" s="1452"/>
    </row>
    <row r="141" spans="1:15">
      <c r="A141" s="552"/>
      <c r="B141" s="549">
        <v>13.1</v>
      </c>
      <c r="C141" s="543" t="s">
        <v>181</v>
      </c>
      <c r="D141" s="580" t="s">
        <v>176</v>
      </c>
      <c r="E141" s="595"/>
      <c r="F141" s="1216">
        <f>F143+F144</f>
        <v>6</v>
      </c>
      <c r="G141" s="1217" t="s">
        <v>62</v>
      </c>
      <c r="H141" s="917"/>
      <c r="I141" s="1216">
        <f>I143+I144</f>
        <v>8</v>
      </c>
      <c r="J141" s="1218" t="s">
        <v>62</v>
      </c>
      <c r="K141" s="919"/>
      <c r="L141" s="1448">
        <f>L143+L144</f>
        <v>13</v>
      </c>
      <c r="M141" s="1219" t="s">
        <v>62</v>
      </c>
      <c r="N141" s="1441" t="s">
        <v>482</v>
      </c>
    </row>
    <row r="142" spans="1:15" ht="19.2" customHeight="1">
      <c r="A142" s="508"/>
      <c r="B142" s="548"/>
      <c r="C142" s="544" t="s">
        <v>182</v>
      </c>
      <c r="D142" s="556"/>
      <c r="E142" s="1196"/>
      <c r="F142" s="1197"/>
      <c r="G142" s="1198"/>
      <c r="H142" s="1199"/>
      <c r="I142" s="1139"/>
      <c r="J142" s="1200"/>
      <c r="K142" s="1201"/>
      <c r="L142" s="1449"/>
      <c r="M142" s="1202"/>
      <c r="N142" s="1441"/>
    </row>
    <row r="143" spans="1:15" ht="19.2" customHeight="1">
      <c r="A143" s="508"/>
      <c r="B143" s="549"/>
      <c r="C143" s="1194" t="s">
        <v>42</v>
      </c>
      <c r="D143" s="557"/>
      <c r="E143" s="1203"/>
      <c r="F143" s="1204">
        <v>6</v>
      </c>
      <c r="G143" s="1205" t="s">
        <v>62</v>
      </c>
      <c r="H143" s="1206"/>
      <c r="I143" s="1204">
        <v>8</v>
      </c>
      <c r="J143" s="1207" t="s">
        <v>62</v>
      </c>
      <c r="K143" s="1208"/>
      <c r="L143" s="1450">
        <v>7</v>
      </c>
      <c r="M143" s="1659" t="s">
        <v>62</v>
      </c>
      <c r="N143" s="1660"/>
    </row>
    <row r="144" spans="1:15">
      <c r="A144" s="553"/>
      <c r="B144" s="550"/>
      <c r="C144" s="1195" t="s">
        <v>43</v>
      </c>
      <c r="D144" s="558"/>
      <c r="E144" s="1209"/>
      <c r="F144" s="1210"/>
      <c r="G144" s="1211" t="s">
        <v>62</v>
      </c>
      <c r="H144" s="1212"/>
      <c r="I144" s="1210"/>
      <c r="J144" s="1213" t="s">
        <v>62</v>
      </c>
      <c r="K144" s="1214"/>
      <c r="L144" s="1658">
        <v>6</v>
      </c>
      <c r="M144" s="1215" t="s">
        <v>62</v>
      </c>
      <c r="N144" s="1444"/>
    </row>
    <row r="145" spans="1:14" ht="4.75" customHeight="1">
      <c r="A145" s="520"/>
      <c r="B145" s="511"/>
      <c r="C145" s="545"/>
      <c r="D145" s="511"/>
      <c r="E145" s="504"/>
      <c r="F145" s="504"/>
      <c r="G145" s="956"/>
      <c r="H145" s="504"/>
      <c r="I145" s="504"/>
      <c r="J145" s="956"/>
      <c r="K145" s="504"/>
      <c r="L145" s="504"/>
      <c r="M145" s="956"/>
      <c r="N145" s="101"/>
    </row>
    <row r="146" spans="1:14">
      <c r="A146" s="520"/>
      <c r="B146" s="511"/>
      <c r="C146" s="1193" t="s">
        <v>340</v>
      </c>
      <c r="D146" s="511"/>
      <c r="E146" s="504"/>
      <c r="F146" s="504"/>
      <c r="G146" s="956"/>
      <c r="H146" s="504"/>
      <c r="I146" s="504"/>
      <c r="J146" s="956"/>
      <c r="K146" s="504"/>
      <c r="L146" s="504"/>
      <c r="M146" s="956"/>
      <c r="N146" s="101"/>
    </row>
    <row r="147" spans="1:14">
      <c r="A147" s="520"/>
      <c r="B147" s="511"/>
      <c r="C147" s="545" t="s">
        <v>343</v>
      </c>
      <c r="D147" s="511"/>
      <c r="E147" s="504"/>
      <c r="F147" s="504"/>
      <c r="G147" s="956"/>
      <c r="H147" s="504"/>
      <c r="I147" s="504"/>
      <c r="J147" s="956"/>
      <c r="K147" s="504"/>
      <c r="L147" s="504"/>
      <c r="M147" s="956"/>
      <c r="N147" s="101"/>
    </row>
    <row r="148" spans="1:14">
      <c r="A148" s="520"/>
      <c r="B148" s="511"/>
      <c r="C148" s="545"/>
      <c r="D148" s="511"/>
      <c r="E148" s="504"/>
      <c r="F148" s="504"/>
      <c r="G148" s="956"/>
      <c r="H148" s="504"/>
      <c r="I148" s="504"/>
      <c r="J148" s="956"/>
      <c r="K148" s="504"/>
      <c r="L148" s="504"/>
      <c r="M148" s="956"/>
      <c r="N148" s="101"/>
    </row>
    <row r="149" spans="1:14">
      <c r="A149" s="520"/>
      <c r="B149" s="511"/>
      <c r="C149" s="545"/>
      <c r="D149" s="511"/>
      <c r="E149" s="504"/>
      <c r="F149" s="504"/>
      <c r="G149" s="956"/>
      <c r="H149" s="504"/>
      <c r="I149" s="504"/>
      <c r="J149" s="956"/>
      <c r="K149" s="504"/>
      <c r="L149" s="504"/>
      <c r="M149" s="956"/>
      <c r="N149" s="101"/>
    </row>
    <row r="150" spans="1:14">
      <c r="A150" s="520"/>
      <c r="B150" s="511"/>
      <c r="C150" s="545"/>
      <c r="D150" s="511"/>
      <c r="E150" s="504"/>
      <c r="F150" s="504"/>
      <c r="G150" s="956"/>
      <c r="H150" s="504"/>
      <c r="I150" s="504"/>
      <c r="J150" s="956"/>
      <c r="K150" s="504"/>
      <c r="L150" s="504"/>
      <c r="M150" s="956"/>
      <c r="N150" s="101"/>
    </row>
    <row r="151" spans="1:14">
      <c r="A151" s="520"/>
      <c r="B151" s="511"/>
      <c r="C151" s="545"/>
      <c r="D151" s="511"/>
      <c r="E151" s="1361"/>
      <c r="F151" s="1361"/>
      <c r="G151" s="956"/>
      <c r="H151" s="1361"/>
      <c r="I151" s="1361"/>
      <c r="J151" s="956"/>
      <c r="K151" s="1361"/>
      <c r="L151" s="1361"/>
      <c r="M151" s="956"/>
      <c r="N151" s="101"/>
    </row>
    <row r="152" spans="1:14">
      <c r="A152" s="520"/>
      <c r="B152" s="511"/>
      <c r="C152" s="545"/>
      <c r="D152" s="511"/>
      <c r="E152" s="1361"/>
      <c r="F152" s="1361"/>
      <c r="G152" s="956"/>
      <c r="H152" s="1361"/>
      <c r="I152" s="1361"/>
      <c r="J152" s="956"/>
      <c r="K152" s="1361"/>
      <c r="L152" s="1361"/>
      <c r="M152" s="956"/>
      <c r="N152" s="101"/>
    </row>
    <row r="153" spans="1:14">
      <c r="A153" s="520"/>
      <c r="B153" s="511"/>
      <c r="C153" s="545"/>
      <c r="D153" s="511"/>
      <c r="E153" s="1361"/>
      <c r="F153" s="1361"/>
      <c r="G153" s="956"/>
      <c r="H153" s="1361"/>
      <c r="I153" s="1361"/>
      <c r="J153" s="956"/>
      <c r="K153" s="1361"/>
      <c r="L153" s="1361"/>
      <c r="M153" s="956"/>
      <c r="N153" s="101"/>
    </row>
    <row r="154" spans="1:14">
      <c r="A154" s="520"/>
      <c r="B154" s="511"/>
      <c r="C154" s="545"/>
      <c r="D154" s="511"/>
      <c r="E154" s="1361"/>
      <c r="F154" s="1361"/>
      <c r="G154" s="956"/>
      <c r="H154" s="1361"/>
      <c r="I154" s="1361"/>
      <c r="J154" s="956"/>
      <c r="K154" s="1361"/>
      <c r="L154" s="1361"/>
      <c r="M154" s="956"/>
      <c r="N154" s="101"/>
    </row>
    <row r="155" spans="1:14">
      <c r="A155" s="520"/>
      <c r="B155" s="511"/>
      <c r="C155" s="545"/>
      <c r="D155" s="511"/>
      <c r="E155" s="1392"/>
      <c r="F155" s="1392"/>
      <c r="G155" s="956"/>
      <c r="H155" s="1392"/>
      <c r="I155" s="1392"/>
      <c r="J155" s="956"/>
      <c r="K155" s="1392"/>
      <c r="L155" s="1392"/>
      <c r="M155" s="956"/>
      <c r="N155" s="101"/>
    </row>
    <row r="156" spans="1:14" s="3" customFormat="1" ht="21.1" customHeight="1">
      <c r="A156" s="48"/>
      <c r="B156" s="48"/>
      <c r="D156" s="1334" t="s">
        <v>492</v>
      </c>
      <c r="N156" s="67" t="s">
        <v>491</v>
      </c>
    </row>
    <row r="157" spans="1:14" s="3" customFormat="1" ht="18.7" customHeight="1">
      <c r="A157" s="48"/>
      <c r="B157" s="48"/>
      <c r="D157" s="1334" t="s">
        <v>493</v>
      </c>
      <c r="N157" s="67"/>
    </row>
    <row r="158" spans="1:14" s="3" customFormat="1" ht="18.7" customHeight="1">
      <c r="A158" s="48"/>
      <c r="B158" s="48"/>
      <c r="D158" s="1338" t="s">
        <v>494</v>
      </c>
      <c r="N158" s="16"/>
    </row>
    <row r="159" spans="1:14">
      <c r="A159" s="520"/>
      <c r="B159" s="511"/>
      <c r="C159" s="545"/>
      <c r="D159" s="1338" t="s">
        <v>495</v>
      </c>
      <c r="E159" s="1361"/>
      <c r="F159" s="1361"/>
      <c r="G159" s="956"/>
      <c r="H159" s="1361"/>
      <c r="I159" s="1361"/>
      <c r="J159" s="956"/>
      <c r="K159" s="1361"/>
      <c r="L159" s="1361"/>
      <c r="M159" s="956"/>
      <c r="N159" s="101"/>
    </row>
    <row r="160" spans="1:14">
      <c r="A160" s="520"/>
      <c r="B160" s="511"/>
      <c r="C160" s="545"/>
      <c r="D160" s="1338"/>
      <c r="E160" s="1392"/>
      <c r="F160" s="1392"/>
      <c r="G160" s="956"/>
      <c r="H160" s="1392"/>
      <c r="I160" s="1392"/>
      <c r="J160" s="956"/>
      <c r="K160" s="1392"/>
      <c r="L160" s="1392"/>
      <c r="M160" s="956"/>
      <c r="N160" s="101"/>
    </row>
    <row r="161" spans="1:14">
      <c r="A161" s="520"/>
      <c r="B161" s="511"/>
      <c r="C161" s="1385"/>
      <c r="D161" s="1386" t="s">
        <v>9</v>
      </c>
      <c r="E161" s="1386" t="s">
        <v>8</v>
      </c>
      <c r="F161" s="1386" t="s">
        <v>7</v>
      </c>
      <c r="G161" s="956"/>
      <c r="H161" s="1361"/>
      <c r="I161" s="1361"/>
      <c r="J161" s="956"/>
      <c r="K161" s="1361"/>
      <c r="L161" s="1361"/>
      <c r="M161" s="956"/>
      <c r="N161" s="101"/>
    </row>
    <row r="162" spans="1:14" ht="38.049999999999997">
      <c r="A162" s="520"/>
      <c r="B162" s="511"/>
      <c r="C162" s="1385" t="s">
        <v>494</v>
      </c>
      <c r="D162" s="1387">
        <f>G10</f>
        <v>100</v>
      </c>
      <c r="E162" s="1387">
        <f>J10</f>
        <v>100</v>
      </c>
      <c r="F162" s="1387">
        <f>M10</f>
        <v>100</v>
      </c>
      <c r="G162" s="956"/>
      <c r="H162" s="1361"/>
      <c r="I162" s="1361"/>
      <c r="J162" s="956"/>
      <c r="K162" s="1361"/>
      <c r="L162" s="1361"/>
      <c r="M162" s="956"/>
      <c r="N162" s="101"/>
    </row>
    <row r="163" spans="1:14">
      <c r="A163" s="520"/>
      <c r="B163" s="511"/>
      <c r="C163" s="545"/>
      <c r="D163" s="511"/>
      <c r="E163" s="1361"/>
      <c r="F163" s="1361"/>
      <c r="G163" s="956"/>
      <c r="H163" s="1361"/>
      <c r="I163" s="1361"/>
      <c r="J163" s="956"/>
      <c r="K163" s="1361"/>
      <c r="L163" s="1361"/>
      <c r="M163" s="956"/>
      <c r="N163" s="101"/>
    </row>
    <row r="164" spans="1:14">
      <c r="A164" s="520"/>
      <c r="B164" s="511"/>
      <c r="C164" s="545"/>
      <c r="D164" s="511"/>
      <c r="E164" s="1361"/>
      <c r="F164" s="1361"/>
      <c r="G164" s="956"/>
      <c r="H164" s="1361"/>
      <c r="I164" s="1361"/>
      <c r="J164" s="956"/>
      <c r="K164" s="1361"/>
      <c r="L164" s="1361"/>
      <c r="M164" s="956"/>
      <c r="N164" s="101"/>
    </row>
    <row r="165" spans="1:14">
      <c r="A165" s="520"/>
      <c r="B165" s="511"/>
      <c r="C165" s="545"/>
      <c r="D165" s="511"/>
      <c r="E165" s="1361"/>
      <c r="F165" s="1361"/>
      <c r="G165" s="956"/>
      <c r="H165" s="1361"/>
      <c r="I165" s="1361"/>
      <c r="J165" s="956"/>
      <c r="K165" s="1361"/>
      <c r="L165" s="1361"/>
      <c r="M165" s="956"/>
      <c r="N165" s="101"/>
    </row>
    <row r="166" spans="1:14">
      <c r="A166" s="520"/>
      <c r="B166" s="511"/>
      <c r="C166" s="545"/>
      <c r="D166" s="511"/>
      <c r="E166" s="1361"/>
      <c r="F166" s="1361"/>
      <c r="G166" s="956"/>
      <c r="H166" s="1361"/>
      <c r="I166" s="1361"/>
      <c r="J166" s="956"/>
      <c r="K166" s="1361"/>
      <c r="L166" s="1361"/>
      <c r="M166" s="956"/>
      <c r="N166" s="101"/>
    </row>
    <row r="167" spans="1:14">
      <c r="A167" s="520"/>
      <c r="B167" s="511"/>
      <c r="C167" s="545"/>
      <c r="D167" s="511"/>
      <c r="E167" s="1361"/>
      <c r="F167" s="1361"/>
      <c r="G167" s="956"/>
      <c r="H167" s="1361"/>
      <c r="I167" s="1361"/>
      <c r="J167" s="956"/>
      <c r="K167" s="1361"/>
      <c r="L167" s="1361"/>
      <c r="M167" s="956"/>
      <c r="N167" s="101"/>
    </row>
    <row r="168" spans="1:14" s="3" customFormat="1" ht="21.1" customHeight="1">
      <c r="A168" s="48"/>
      <c r="B168" s="48"/>
      <c r="D168" s="1334"/>
      <c r="N168" s="67"/>
    </row>
    <row r="169" spans="1:14" s="3" customFormat="1" ht="18.7" customHeight="1">
      <c r="A169" s="48"/>
      <c r="B169" s="48"/>
      <c r="D169" s="1334"/>
      <c r="N169" s="67"/>
    </row>
    <row r="170" spans="1:14" s="3" customFormat="1" ht="18.7" customHeight="1">
      <c r="A170" s="48"/>
      <c r="B170" s="48"/>
      <c r="D170" s="1338"/>
      <c r="N170" s="16"/>
    </row>
    <row r="171" spans="1:14">
      <c r="A171" s="520"/>
      <c r="B171" s="511"/>
      <c r="C171" s="545"/>
      <c r="D171" s="511"/>
      <c r="E171" s="1361"/>
      <c r="F171" s="1361"/>
      <c r="G171" s="956"/>
      <c r="H171" s="1361"/>
      <c r="I171" s="1361"/>
      <c r="J171" s="956"/>
      <c r="K171" s="1361"/>
      <c r="L171" s="1361"/>
      <c r="M171" s="956"/>
      <c r="N171" s="101"/>
    </row>
    <row r="172" spans="1:14">
      <c r="A172" s="520"/>
      <c r="B172" s="511"/>
      <c r="C172" s="1385"/>
      <c r="D172" s="1386" t="s">
        <v>9</v>
      </c>
      <c r="E172" s="1386" t="s">
        <v>8</v>
      </c>
      <c r="F172" s="1386" t="s">
        <v>7</v>
      </c>
      <c r="G172" s="956"/>
      <c r="H172" s="1361"/>
      <c r="I172" s="1361"/>
      <c r="J172" s="956"/>
      <c r="K172" s="1361"/>
      <c r="L172" s="1361"/>
      <c r="M172" s="956"/>
      <c r="N172" s="101"/>
    </row>
    <row r="173" spans="1:14">
      <c r="A173" s="520"/>
      <c r="B173" s="511"/>
      <c r="C173" s="1385" t="s">
        <v>495</v>
      </c>
      <c r="D173" s="1387">
        <f>G24</f>
        <v>100</v>
      </c>
      <c r="E173" s="1387">
        <f>J24</f>
        <v>100</v>
      </c>
      <c r="F173" s="1387">
        <f>M24</f>
        <v>100</v>
      </c>
      <c r="G173" s="956"/>
      <c r="H173" s="1361"/>
      <c r="I173" s="1361"/>
      <c r="J173" s="956"/>
      <c r="K173" s="1361"/>
      <c r="L173" s="1361"/>
      <c r="M173" s="956"/>
      <c r="N173" s="101"/>
    </row>
    <row r="174" spans="1:14">
      <c r="A174" s="520"/>
      <c r="B174" s="511"/>
      <c r="C174" s="545"/>
      <c r="D174" s="511"/>
      <c r="E174" s="1361"/>
      <c r="F174" s="1361"/>
      <c r="G174" s="956"/>
      <c r="H174" s="1361"/>
      <c r="I174" s="1361"/>
      <c r="J174" s="956"/>
      <c r="K174" s="1361"/>
      <c r="L174" s="1361"/>
      <c r="M174" s="956"/>
      <c r="N174" s="101"/>
    </row>
    <row r="175" spans="1:14" s="3" customFormat="1" ht="21.1" customHeight="1">
      <c r="A175" s="48"/>
      <c r="B175" s="48"/>
      <c r="D175" s="1334"/>
      <c r="N175" s="67"/>
    </row>
    <row r="176" spans="1:14" s="3" customFormat="1" ht="18.7" customHeight="1">
      <c r="A176" s="48"/>
      <c r="B176" s="48"/>
      <c r="D176" s="1334"/>
      <c r="N176" s="67"/>
    </row>
    <row r="177" spans="1:14" s="3" customFormat="1" ht="18.7" customHeight="1">
      <c r="A177" s="48"/>
      <c r="B177" s="48"/>
      <c r="D177" s="1338"/>
      <c r="N177" s="16"/>
    </row>
    <row r="178" spans="1:14">
      <c r="A178" s="520"/>
      <c r="B178" s="511"/>
      <c r="C178" s="545"/>
      <c r="D178" s="511"/>
      <c r="E178" s="504"/>
      <c r="F178" s="504"/>
      <c r="G178" s="956"/>
      <c r="H178" s="504"/>
      <c r="I178" s="504"/>
      <c r="J178" s="956"/>
      <c r="K178" s="504"/>
      <c r="L178" s="504"/>
      <c r="M178" s="956"/>
      <c r="N178" s="101"/>
    </row>
    <row r="179" spans="1:14">
      <c r="A179" s="520"/>
      <c r="B179" s="511"/>
      <c r="C179" s="545"/>
      <c r="D179" s="511"/>
      <c r="E179" s="504"/>
      <c r="F179" s="504"/>
      <c r="G179" s="956"/>
      <c r="H179" s="504"/>
      <c r="I179" s="504"/>
      <c r="J179" s="956"/>
      <c r="K179" s="504"/>
      <c r="L179" s="504"/>
      <c r="M179" s="956"/>
      <c r="N179" s="101"/>
    </row>
    <row r="180" spans="1:14" s="3" customFormat="1" ht="17.5" customHeight="1">
      <c r="A180" s="48"/>
      <c r="B180" s="48"/>
      <c r="D180" s="61"/>
      <c r="G180" s="745"/>
      <c r="J180" s="967"/>
      <c r="K180" s="88"/>
      <c r="L180" s="88"/>
      <c r="M180" s="967"/>
      <c r="N180" s="97"/>
    </row>
    <row r="181" spans="1:14" s="3" customFormat="1" ht="21.1" customHeight="1">
      <c r="A181" s="48"/>
      <c r="B181" s="48"/>
      <c r="D181" s="1334" t="s">
        <v>492</v>
      </c>
      <c r="N181" s="67" t="s">
        <v>496</v>
      </c>
    </row>
    <row r="182" spans="1:14" s="3" customFormat="1" ht="18.7" customHeight="1">
      <c r="A182" s="48"/>
      <c r="B182" s="48"/>
      <c r="D182" s="1334" t="s">
        <v>493</v>
      </c>
      <c r="N182" s="67"/>
    </row>
    <row r="183" spans="1:14" s="3" customFormat="1" ht="18.7" customHeight="1">
      <c r="A183" s="48"/>
      <c r="B183" s="48"/>
      <c r="D183" s="1338" t="s">
        <v>497</v>
      </c>
      <c r="N183" s="16"/>
    </row>
    <row r="184" spans="1:14">
      <c r="A184" s="520"/>
      <c r="B184" s="511"/>
      <c r="C184" s="545"/>
      <c r="D184" s="1388" t="s">
        <v>499</v>
      </c>
      <c r="E184" s="1361"/>
      <c r="F184" s="1361"/>
      <c r="G184" s="956"/>
      <c r="H184" s="1361"/>
      <c r="I184" s="1361"/>
      <c r="J184" s="956"/>
      <c r="K184" s="1361"/>
      <c r="L184" s="1361"/>
      <c r="M184" s="956"/>
      <c r="N184" s="101"/>
    </row>
    <row r="185" spans="1:14">
      <c r="A185" s="520"/>
      <c r="B185" s="511"/>
      <c r="C185" s="545"/>
      <c r="D185" s="511"/>
      <c r="E185" s="1361"/>
      <c r="F185" s="1361"/>
      <c r="G185" s="956"/>
      <c r="H185" s="1361"/>
      <c r="I185" s="1361"/>
      <c r="J185" s="956"/>
      <c r="K185" s="1361"/>
      <c r="L185" s="1361"/>
      <c r="M185" s="956"/>
      <c r="N185" s="101"/>
    </row>
    <row r="186" spans="1:14">
      <c r="A186" s="520"/>
      <c r="B186" s="511"/>
      <c r="C186" s="1385"/>
      <c r="D186" s="1386" t="s">
        <v>9</v>
      </c>
      <c r="E186" s="1386" t="s">
        <v>8</v>
      </c>
      <c r="F186" s="1386" t="s">
        <v>7</v>
      </c>
      <c r="G186" s="956"/>
      <c r="H186" s="1361"/>
      <c r="I186" s="1361"/>
      <c r="J186" s="956"/>
      <c r="K186" s="1361"/>
      <c r="L186" s="1361"/>
      <c r="M186" s="956"/>
      <c r="N186" s="101"/>
    </row>
    <row r="187" spans="1:14">
      <c r="A187" s="520"/>
      <c r="B187" s="511"/>
      <c r="C187" s="1385" t="s">
        <v>497</v>
      </c>
      <c r="D187" s="1387">
        <f>F34</f>
        <v>2</v>
      </c>
      <c r="E187" s="1387">
        <f>I34</f>
        <v>2</v>
      </c>
      <c r="F187" s="1387">
        <f>L34</f>
        <v>0</v>
      </c>
      <c r="G187" s="956"/>
      <c r="H187" s="1361"/>
      <c r="I187" s="1361"/>
      <c r="J187" s="956"/>
      <c r="K187" s="1361"/>
      <c r="L187" s="1361"/>
      <c r="M187" s="956"/>
      <c r="N187" s="101"/>
    </row>
    <row r="188" spans="1:14">
      <c r="A188" s="520"/>
      <c r="B188" s="511"/>
      <c r="C188" s="545"/>
      <c r="D188" s="511"/>
      <c r="E188" s="1361"/>
      <c r="F188" s="1361"/>
      <c r="G188" s="956"/>
      <c r="H188" s="1361"/>
      <c r="I188" s="1361"/>
      <c r="J188" s="956"/>
      <c r="K188" s="1361"/>
      <c r="L188" s="1361"/>
      <c r="M188" s="956"/>
      <c r="N188" s="101"/>
    </row>
    <row r="189" spans="1:14" s="3" customFormat="1" ht="17.5" customHeight="1">
      <c r="A189" s="48"/>
      <c r="B189" s="48"/>
      <c r="D189" s="61"/>
      <c r="G189" s="745"/>
      <c r="J189" s="967"/>
      <c r="K189" s="88"/>
      <c r="L189" s="88"/>
      <c r="M189" s="967"/>
      <c r="N189" s="97"/>
    </row>
    <row r="190" spans="1:14" s="3" customFormat="1" ht="17.5" customHeight="1">
      <c r="A190" s="48"/>
      <c r="B190" s="48"/>
      <c r="D190" s="61"/>
      <c r="G190" s="745"/>
      <c r="J190" s="967"/>
      <c r="K190" s="88"/>
      <c r="L190" s="88"/>
      <c r="M190" s="967"/>
      <c r="N190" s="97"/>
    </row>
    <row r="191" spans="1:14" s="3" customFormat="1" ht="17.5" customHeight="1">
      <c r="A191" s="48"/>
      <c r="B191" s="48"/>
      <c r="D191" s="61"/>
      <c r="G191" s="745"/>
      <c r="J191" s="967"/>
      <c r="K191" s="88"/>
      <c r="L191" s="88"/>
      <c r="M191" s="967"/>
      <c r="N191" s="97"/>
    </row>
    <row r="192" spans="1:14" s="3" customFormat="1" ht="17.5" customHeight="1">
      <c r="A192" s="48"/>
      <c r="B192" s="48"/>
      <c r="D192" s="61"/>
      <c r="G192" s="745"/>
      <c r="J192" s="967"/>
      <c r="K192" s="88"/>
      <c r="L192" s="88"/>
      <c r="M192" s="967"/>
      <c r="N192" s="97"/>
    </row>
    <row r="193" spans="1:14" s="3" customFormat="1" ht="17.5" customHeight="1">
      <c r="A193" s="48"/>
      <c r="B193" s="48"/>
      <c r="D193" s="1386" t="s">
        <v>9</v>
      </c>
      <c r="E193" s="1386" t="s">
        <v>8</v>
      </c>
      <c r="F193" s="1386" t="s">
        <v>7</v>
      </c>
      <c r="G193" s="745"/>
      <c r="J193" s="967"/>
      <c r="K193" s="88"/>
      <c r="L193" s="88"/>
      <c r="M193" s="967"/>
      <c r="N193" s="97"/>
    </row>
    <row r="194" spans="1:14" s="3" customFormat="1" ht="17.5" customHeight="1">
      <c r="A194" s="48"/>
      <c r="B194" s="48"/>
      <c r="C194" s="61" t="s">
        <v>499</v>
      </c>
      <c r="D194" s="1330">
        <f>G36</f>
        <v>100</v>
      </c>
      <c r="E194" s="1330">
        <f>J36</f>
        <v>100</v>
      </c>
      <c r="F194" s="1330">
        <f>M36</f>
        <v>100</v>
      </c>
      <c r="G194" s="745"/>
      <c r="J194" s="967"/>
      <c r="K194" s="88"/>
      <c r="L194" s="88"/>
      <c r="M194" s="967"/>
      <c r="N194" s="97"/>
    </row>
    <row r="195" spans="1:14" s="3" customFormat="1" ht="17.5" customHeight="1">
      <c r="A195" s="48"/>
      <c r="B195" s="48"/>
      <c r="D195" s="61"/>
      <c r="G195" s="745"/>
      <c r="J195" s="967"/>
      <c r="K195" s="88"/>
      <c r="L195" s="88"/>
      <c r="M195" s="967"/>
      <c r="N195" s="97"/>
    </row>
    <row r="196" spans="1:14" s="3" customFormat="1" ht="17.5" customHeight="1">
      <c r="A196" s="48"/>
      <c r="B196" s="48"/>
      <c r="D196" s="61"/>
      <c r="G196" s="745"/>
      <c r="J196" s="967"/>
      <c r="K196" s="88"/>
      <c r="L196" s="88"/>
      <c r="M196" s="967"/>
      <c r="N196" s="97"/>
    </row>
    <row r="197" spans="1:14" s="3" customFormat="1" ht="17.5" customHeight="1">
      <c r="A197" s="48"/>
      <c r="B197" s="48"/>
      <c r="D197" s="61"/>
      <c r="G197" s="745"/>
      <c r="J197" s="967"/>
      <c r="K197" s="88"/>
      <c r="L197" s="88"/>
      <c r="M197" s="967"/>
      <c r="N197" s="97"/>
    </row>
    <row r="198" spans="1:14" s="3" customFormat="1" ht="17.5" customHeight="1">
      <c r="A198" s="48"/>
      <c r="B198" s="48"/>
      <c r="D198" s="61"/>
      <c r="G198" s="745"/>
      <c r="J198" s="967"/>
      <c r="K198" s="88"/>
      <c r="L198" s="88"/>
      <c r="M198" s="967"/>
      <c r="N198" s="97"/>
    </row>
    <row r="199" spans="1:14" s="3" customFormat="1" ht="17.5" customHeight="1">
      <c r="A199" s="48"/>
      <c r="B199" s="48"/>
      <c r="D199" s="61"/>
      <c r="G199" s="745"/>
      <c r="J199" s="967"/>
      <c r="K199" s="88"/>
      <c r="L199" s="88"/>
      <c r="M199" s="967"/>
      <c r="N199" s="97"/>
    </row>
    <row r="200" spans="1:14" s="3" customFormat="1" ht="17.5" customHeight="1">
      <c r="A200" s="48"/>
      <c r="B200" s="48"/>
      <c r="D200" s="61"/>
      <c r="G200" s="745"/>
      <c r="J200" s="967"/>
      <c r="K200" s="88"/>
      <c r="L200" s="88"/>
      <c r="M200" s="967"/>
      <c r="N200" s="97"/>
    </row>
    <row r="201" spans="1:14" s="3" customFormat="1" ht="17.5" customHeight="1">
      <c r="A201" s="48"/>
      <c r="B201" s="48"/>
      <c r="D201" s="61"/>
      <c r="G201" s="745"/>
      <c r="J201" s="967"/>
      <c r="K201" s="88"/>
      <c r="L201" s="88"/>
      <c r="M201" s="967"/>
      <c r="N201" s="97"/>
    </row>
    <row r="202" spans="1:14" s="3" customFormat="1" ht="17.5" customHeight="1">
      <c r="A202" s="48"/>
      <c r="B202" s="48"/>
      <c r="D202" s="61"/>
      <c r="G202" s="745"/>
      <c r="J202" s="967"/>
      <c r="K202" s="88"/>
      <c r="L202" s="88"/>
      <c r="M202" s="967"/>
      <c r="N202" s="97"/>
    </row>
    <row r="203" spans="1:14" s="3" customFormat="1" ht="17.5" customHeight="1">
      <c r="A203" s="48"/>
      <c r="B203" s="48"/>
      <c r="D203" s="61"/>
      <c r="G203" s="745"/>
      <c r="J203" s="967"/>
      <c r="K203" s="88"/>
      <c r="L203" s="88"/>
      <c r="M203" s="967"/>
      <c r="N203" s="97"/>
    </row>
    <row r="204" spans="1:14" s="3" customFormat="1" ht="17.5" customHeight="1">
      <c r="A204" s="48"/>
      <c r="B204" s="48"/>
      <c r="D204" s="61"/>
      <c r="G204" s="745"/>
      <c r="J204" s="967"/>
      <c r="K204" s="88"/>
      <c r="L204" s="88"/>
      <c r="M204" s="967"/>
      <c r="N204" s="97"/>
    </row>
    <row r="205" spans="1:14" s="3" customFormat="1" ht="17.5" customHeight="1">
      <c r="A205" s="48"/>
      <c r="B205" s="48"/>
      <c r="D205" s="61"/>
      <c r="G205" s="745"/>
      <c r="J205" s="967"/>
      <c r="K205" s="88"/>
      <c r="L205" s="88"/>
      <c r="M205" s="967"/>
      <c r="N205" s="97"/>
    </row>
    <row r="206" spans="1:14" s="3" customFormat="1" ht="17.5" customHeight="1">
      <c r="A206" s="48"/>
      <c r="B206" s="48"/>
      <c r="D206" s="61"/>
      <c r="G206" s="745"/>
      <c r="J206" s="967"/>
      <c r="K206" s="88"/>
      <c r="L206" s="88"/>
      <c r="M206" s="967"/>
      <c r="N206" s="97"/>
    </row>
    <row r="207" spans="1:14" s="3" customFormat="1" ht="17.5" customHeight="1">
      <c r="A207" s="48"/>
      <c r="B207" s="48"/>
      <c r="D207" s="61"/>
      <c r="G207" s="745"/>
      <c r="J207" s="967"/>
      <c r="K207" s="88"/>
      <c r="L207" s="88"/>
      <c r="M207" s="967"/>
      <c r="N207" s="97"/>
    </row>
    <row r="208" spans="1:14" s="3" customFormat="1" ht="17.5" customHeight="1">
      <c r="A208" s="48"/>
      <c r="B208" s="48"/>
      <c r="D208" s="61"/>
      <c r="G208" s="745"/>
      <c r="J208" s="967"/>
      <c r="K208" s="88"/>
      <c r="L208" s="88"/>
      <c r="M208" s="967"/>
      <c r="N208" s="97"/>
    </row>
    <row r="209" spans="1:14" s="3" customFormat="1" ht="17.5" customHeight="1">
      <c r="A209" s="48"/>
      <c r="B209" s="48"/>
      <c r="D209" s="61"/>
      <c r="G209" s="745"/>
      <c r="J209" s="967"/>
      <c r="K209" s="88"/>
      <c r="L209" s="88"/>
      <c r="M209" s="967"/>
      <c r="N209" s="97"/>
    </row>
    <row r="210" spans="1:14" s="3" customFormat="1" ht="21.1" customHeight="1">
      <c r="A210" s="48"/>
      <c r="B210" s="48"/>
      <c r="D210" s="1334" t="s">
        <v>492</v>
      </c>
      <c r="N210" s="67" t="s">
        <v>500</v>
      </c>
    </row>
    <row r="211" spans="1:14" s="3" customFormat="1" ht="18.7" customHeight="1">
      <c r="A211" s="48"/>
      <c r="B211" s="48"/>
      <c r="D211" s="1334" t="s">
        <v>493</v>
      </c>
      <c r="N211" s="67"/>
    </row>
    <row r="212" spans="1:14" s="3" customFormat="1" ht="17.5" customHeight="1">
      <c r="A212" s="48"/>
      <c r="B212" s="48"/>
      <c r="D212" s="1389" t="s">
        <v>501</v>
      </c>
      <c r="G212" s="745"/>
      <c r="J212" s="967"/>
      <c r="K212" s="88"/>
      <c r="L212" s="88"/>
      <c r="M212" s="967"/>
      <c r="N212" s="97"/>
    </row>
    <row r="213" spans="1:14" s="3" customFormat="1" ht="17.5" customHeight="1">
      <c r="A213" s="48"/>
      <c r="B213" s="48"/>
      <c r="D213" s="1389" t="s">
        <v>502</v>
      </c>
      <c r="G213" s="745"/>
      <c r="J213" s="967"/>
      <c r="K213" s="88"/>
      <c r="L213" s="88"/>
      <c r="M213" s="967"/>
      <c r="N213" s="97"/>
    </row>
    <row r="214" spans="1:14" s="3" customFormat="1" ht="17.5" customHeight="1">
      <c r="A214" s="48"/>
      <c r="B214" s="48"/>
      <c r="D214" s="1389" t="s">
        <v>503</v>
      </c>
      <c r="G214" s="745"/>
      <c r="J214" s="967"/>
      <c r="K214" s="88"/>
      <c r="L214" s="88"/>
      <c r="M214" s="967"/>
      <c r="N214" s="97"/>
    </row>
    <row r="215" spans="1:14" s="3" customFormat="1" ht="17.5" customHeight="1">
      <c r="A215" s="48"/>
      <c r="B215" s="48"/>
      <c r="D215" s="1389"/>
      <c r="G215" s="745"/>
      <c r="J215" s="967"/>
      <c r="K215" s="88"/>
      <c r="L215" s="88"/>
      <c r="M215" s="967"/>
      <c r="N215" s="97"/>
    </row>
    <row r="216" spans="1:14" s="3" customFormat="1" ht="17.5" customHeight="1">
      <c r="A216" s="48"/>
      <c r="B216" s="48"/>
      <c r="D216" s="1410" t="s">
        <v>9</v>
      </c>
      <c r="E216" s="1410" t="s">
        <v>8</v>
      </c>
      <c r="F216" s="1410" t="s">
        <v>7</v>
      </c>
      <c r="G216" s="745"/>
      <c r="J216" s="967"/>
      <c r="K216" s="88"/>
      <c r="L216" s="88"/>
      <c r="M216" s="967"/>
      <c r="N216" s="97"/>
    </row>
    <row r="217" spans="1:14" s="3" customFormat="1" ht="17.5" customHeight="1">
      <c r="A217" s="48"/>
      <c r="B217" s="48"/>
      <c r="C217" s="1156" t="s">
        <v>498</v>
      </c>
      <c r="D217" s="1412">
        <f>F38</f>
        <v>3</v>
      </c>
      <c r="E217" s="1412">
        <f>I38</f>
        <v>4</v>
      </c>
      <c r="F217" s="1412">
        <f>L38</f>
        <v>0</v>
      </c>
      <c r="G217" s="745"/>
      <c r="J217" s="967"/>
      <c r="K217" s="88"/>
      <c r="L217" s="88"/>
      <c r="M217" s="967"/>
      <c r="N217" s="97"/>
    </row>
    <row r="218" spans="1:14" s="3" customFormat="1" ht="17.5" customHeight="1">
      <c r="A218" s="48"/>
      <c r="B218" s="48"/>
      <c r="C218" s="1156"/>
      <c r="D218" s="1411"/>
      <c r="E218" s="1411"/>
      <c r="F218" s="1411"/>
      <c r="G218" s="745"/>
      <c r="J218" s="967"/>
      <c r="K218" s="88"/>
      <c r="L218" s="88"/>
      <c r="M218" s="967"/>
      <c r="N218" s="97"/>
    </row>
    <row r="219" spans="1:14" s="3" customFormat="1" ht="17.5" customHeight="1">
      <c r="A219" s="48"/>
      <c r="B219" s="48"/>
      <c r="D219" s="1411"/>
      <c r="E219" s="1411"/>
      <c r="F219" s="1411"/>
      <c r="G219" s="745"/>
      <c r="J219" s="967"/>
      <c r="K219" s="88"/>
      <c r="L219" s="88"/>
      <c r="M219" s="967"/>
      <c r="N219" s="97"/>
    </row>
    <row r="220" spans="1:14" s="3" customFormat="1" ht="17.5" customHeight="1">
      <c r="A220" s="48"/>
      <c r="B220" s="48"/>
      <c r="D220" s="1411"/>
      <c r="E220" s="1411"/>
      <c r="F220" s="1411"/>
      <c r="G220" s="745"/>
      <c r="J220" s="967"/>
      <c r="K220" s="88"/>
      <c r="L220" s="88"/>
      <c r="M220" s="967"/>
      <c r="N220" s="97"/>
    </row>
    <row r="221" spans="1:14" s="3" customFormat="1" ht="17.5" customHeight="1">
      <c r="A221" s="48"/>
      <c r="B221" s="48"/>
      <c r="D221" s="1410" t="s">
        <v>9</v>
      </c>
      <c r="E221" s="1410" t="s">
        <v>8</v>
      </c>
      <c r="F221" s="1410" t="s">
        <v>7</v>
      </c>
      <c r="G221" s="745"/>
      <c r="J221" s="967"/>
      <c r="K221" s="88"/>
      <c r="L221" s="88"/>
      <c r="M221" s="967"/>
      <c r="N221" s="97"/>
    </row>
    <row r="222" spans="1:14" s="3" customFormat="1" ht="17.5" customHeight="1">
      <c r="A222" s="48"/>
      <c r="B222" s="48"/>
      <c r="C222" s="599" t="s">
        <v>502</v>
      </c>
      <c r="D222" s="1412">
        <f>F40</f>
        <v>2</v>
      </c>
      <c r="E222" s="1412">
        <f>I40</f>
        <v>2</v>
      </c>
      <c r="F222" s="1412">
        <f>L40</f>
        <v>0</v>
      </c>
      <c r="G222" s="745"/>
      <c r="J222" s="967"/>
      <c r="K222" s="88"/>
      <c r="L222" s="88"/>
      <c r="M222" s="967"/>
      <c r="N222" s="97"/>
    </row>
    <row r="223" spans="1:14" s="3" customFormat="1" ht="17.5" customHeight="1">
      <c r="A223" s="48"/>
      <c r="B223" s="48"/>
      <c r="D223" s="61"/>
      <c r="G223" s="745"/>
      <c r="J223" s="967"/>
      <c r="K223" s="88"/>
      <c r="L223" s="88"/>
      <c r="M223" s="967"/>
      <c r="N223" s="97"/>
    </row>
    <row r="224" spans="1:14" s="3" customFormat="1" ht="17.5" customHeight="1">
      <c r="A224" s="48"/>
      <c r="B224" s="48"/>
      <c r="D224" s="61"/>
      <c r="G224" s="745"/>
      <c r="J224" s="967"/>
      <c r="K224" s="88"/>
      <c r="L224" s="88"/>
      <c r="M224" s="967"/>
      <c r="N224" s="97"/>
    </row>
    <row r="225" spans="1:14" s="3" customFormat="1" ht="17.5" customHeight="1">
      <c r="A225" s="48"/>
      <c r="B225" s="48"/>
      <c r="D225" s="61"/>
      <c r="G225" s="745"/>
      <c r="J225" s="967"/>
      <c r="K225" s="88"/>
      <c r="L225" s="88"/>
      <c r="M225" s="967"/>
      <c r="N225" s="97"/>
    </row>
    <row r="226" spans="1:14" s="3" customFormat="1" ht="17.5" customHeight="1">
      <c r="A226" s="48"/>
      <c r="B226" s="48"/>
      <c r="D226" s="61"/>
      <c r="G226" s="745"/>
      <c r="J226" s="967"/>
      <c r="K226" s="88"/>
      <c r="L226" s="88"/>
      <c r="M226" s="967"/>
      <c r="N226" s="97"/>
    </row>
    <row r="227" spans="1:14" s="3" customFormat="1" ht="17.5" customHeight="1">
      <c r="A227" s="48"/>
      <c r="B227" s="48"/>
      <c r="D227" s="61"/>
      <c r="G227" s="745"/>
      <c r="J227" s="967"/>
      <c r="K227" s="88"/>
      <c r="L227" s="88"/>
      <c r="M227" s="967"/>
      <c r="N227" s="97"/>
    </row>
    <row r="228" spans="1:14" s="3" customFormat="1" ht="17.5" customHeight="1">
      <c r="A228" s="48"/>
      <c r="B228" s="48"/>
      <c r="D228" s="61"/>
      <c r="G228" s="745"/>
      <c r="J228" s="967"/>
      <c r="K228" s="88"/>
      <c r="L228" s="88"/>
      <c r="M228" s="967"/>
      <c r="N228" s="97"/>
    </row>
    <row r="229" spans="1:14" s="3" customFormat="1" ht="17.5" customHeight="1">
      <c r="A229" s="48"/>
      <c r="B229" s="48"/>
      <c r="D229" s="61"/>
      <c r="G229" s="745"/>
      <c r="J229" s="967"/>
      <c r="K229" s="88"/>
      <c r="L229" s="88"/>
      <c r="M229" s="967"/>
      <c r="N229" s="97"/>
    </row>
    <row r="230" spans="1:14" s="3" customFormat="1" ht="17.5" customHeight="1">
      <c r="A230" s="48"/>
      <c r="B230" s="48"/>
      <c r="D230" s="1386" t="s">
        <v>9</v>
      </c>
      <c r="E230" s="1386" t="s">
        <v>8</v>
      </c>
      <c r="F230" s="1386" t="s">
        <v>7</v>
      </c>
      <c r="G230" s="745"/>
      <c r="J230" s="967"/>
      <c r="K230" s="88"/>
      <c r="L230" s="88"/>
      <c r="M230" s="967"/>
      <c r="N230" s="97"/>
    </row>
    <row r="231" spans="1:14" s="3" customFormat="1" ht="17.5" customHeight="1">
      <c r="A231" s="48"/>
      <c r="B231" s="48"/>
      <c r="C231" s="1390" t="s">
        <v>503</v>
      </c>
      <c r="D231" s="1413">
        <f>F42</f>
        <v>1</v>
      </c>
      <c r="E231" s="1413">
        <f>I42</f>
        <v>1</v>
      </c>
      <c r="F231" s="1413">
        <f>L42</f>
        <v>0</v>
      </c>
      <c r="G231" s="745"/>
      <c r="J231" s="967"/>
      <c r="K231" s="88"/>
      <c r="L231" s="88"/>
      <c r="M231" s="967"/>
      <c r="N231" s="97"/>
    </row>
    <row r="232" spans="1:14" s="3" customFormat="1" ht="17.5" customHeight="1">
      <c r="A232" s="48"/>
      <c r="B232" s="48"/>
      <c r="D232" s="61"/>
      <c r="G232" s="745"/>
      <c r="J232" s="967"/>
      <c r="K232" s="88"/>
      <c r="L232" s="88"/>
      <c r="M232" s="967"/>
      <c r="N232" s="97"/>
    </row>
    <row r="233" spans="1:14" s="3" customFormat="1" ht="17.5" customHeight="1">
      <c r="A233" s="48"/>
      <c r="B233" s="48"/>
      <c r="D233" s="61"/>
      <c r="G233" s="745"/>
      <c r="J233" s="967"/>
      <c r="K233" s="88"/>
      <c r="L233" s="88"/>
      <c r="M233" s="967"/>
      <c r="N233" s="97"/>
    </row>
    <row r="234" spans="1:14" s="3" customFormat="1" ht="17.5" customHeight="1">
      <c r="A234" s="48"/>
      <c r="B234" s="48"/>
      <c r="D234" s="61"/>
      <c r="G234" s="745"/>
      <c r="J234" s="967"/>
      <c r="K234" s="88"/>
      <c r="L234" s="88"/>
      <c r="M234" s="967"/>
      <c r="N234" s="97"/>
    </row>
    <row r="235" spans="1:14" s="3" customFormat="1" ht="17.5" customHeight="1">
      <c r="A235" s="48"/>
      <c r="B235" s="48"/>
      <c r="D235" s="61"/>
      <c r="G235" s="745"/>
      <c r="J235" s="967"/>
      <c r="K235" s="88"/>
      <c r="L235" s="88"/>
      <c r="M235" s="967"/>
      <c r="N235" s="97"/>
    </row>
    <row r="236" spans="1:14" s="3" customFormat="1" ht="17.5" customHeight="1">
      <c r="A236" s="48"/>
      <c r="B236" s="48"/>
      <c r="D236" s="61"/>
      <c r="G236" s="745"/>
      <c r="J236" s="967"/>
      <c r="K236" s="88"/>
      <c r="L236" s="88"/>
      <c r="M236" s="967"/>
      <c r="N236" s="97"/>
    </row>
    <row r="237" spans="1:14" s="3" customFormat="1" ht="17.5" customHeight="1">
      <c r="A237" s="48"/>
      <c r="B237" s="48"/>
      <c r="D237" s="61"/>
      <c r="G237" s="745"/>
      <c r="J237" s="967"/>
      <c r="K237" s="88"/>
      <c r="L237" s="88"/>
      <c r="M237" s="967"/>
      <c r="N237" s="97"/>
    </row>
    <row r="238" spans="1:14" s="3" customFormat="1" ht="17.5" customHeight="1">
      <c r="A238" s="48"/>
      <c r="B238" s="48"/>
      <c r="D238" s="61"/>
      <c r="G238" s="745"/>
      <c r="J238" s="967"/>
      <c r="K238" s="88"/>
      <c r="L238" s="88"/>
      <c r="M238" s="967"/>
      <c r="N238" s="97"/>
    </row>
    <row r="239" spans="1:14" s="3" customFormat="1" ht="17.5" customHeight="1">
      <c r="A239" s="48"/>
      <c r="B239" s="48"/>
      <c r="D239" s="61"/>
      <c r="G239" s="745"/>
      <c r="J239" s="967"/>
      <c r="K239" s="88"/>
      <c r="L239" s="88"/>
      <c r="M239" s="967"/>
      <c r="N239" s="97"/>
    </row>
    <row r="240" spans="1:14" s="3" customFormat="1" ht="21.1" customHeight="1">
      <c r="A240" s="48"/>
      <c r="B240" s="48"/>
      <c r="D240" s="1334" t="s">
        <v>492</v>
      </c>
      <c r="N240" s="67" t="s">
        <v>504</v>
      </c>
    </row>
    <row r="241" spans="1:14" s="3" customFormat="1" ht="18.7" customHeight="1">
      <c r="A241" s="48"/>
      <c r="B241" s="48"/>
      <c r="D241" s="1334" t="s">
        <v>505</v>
      </c>
      <c r="N241" s="67"/>
    </row>
    <row r="242" spans="1:14" s="3" customFormat="1" ht="17.5" customHeight="1">
      <c r="A242" s="48"/>
      <c r="B242" s="48"/>
      <c r="D242" s="1389" t="s">
        <v>506</v>
      </c>
      <c r="G242" s="745"/>
      <c r="J242" s="967"/>
      <c r="K242" s="88"/>
      <c r="L242" s="88"/>
      <c r="M242" s="967"/>
      <c r="N242" s="97"/>
    </row>
    <row r="243" spans="1:14" s="3" customFormat="1" ht="17.5" customHeight="1">
      <c r="A243" s="48"/>
      <c r="B243" s="48"/>
      <c r="D243" s="1389" t="s">
        <v>507</v>
      </c>
      <c r="G243" s="745"/>
      <c r="J243" s="967"/>
      <c r="K243" s="88"/>
      <c r="L243" s="88"/>
      <c r="M243" s="967"/>
      <c r="N243" s="97"/>
    </row>
    <row r="244" spans="1:14" s="3" customFormat="1" ht="17.5" customHeight="1">
      <c r="A244" s="48"/>
      <c r="B244" s="48"/>
      <c r="D244" s="1389" t="s">
        <v>509</v>
      </c>
      <c r="G244" s="745"/>
      <c r="J244" s="967"/>
      <c r="K244" s="88"/>
      <c r="L244" s="88"/>
      <c r="M244" s="967"/>
      <c r="N244" s="97"/>
    </row>
    <row r="245" spans="1:14" s="3" customFormat="1" ht="17.5" customHeight="1">
      <c r="A245" s="48"/>
      <c r="B245" s="48"/>
      <c r="D245" s="1389"/>
      <c r="G245" s="745"/>
      <c r="J245" s="967"/>
      <c r="K245" s="88"/>
      <c r="L245" s="88"/>
      <c r="M245" s="967"/>
      <c r="N245" s="97"/>
    </row>
    <row r="246" spans="1:14" s="3" customFormat="1" ht="17.5" customHeight="1">
      <c r="A246" s="48"/>
      <c r="B246" s="48"/>
      <c r="D246" s="1386" t="s">
        <v>9</v>
      </c>
      <c r="E246" s="1386" t="s">
        <v>8</v>
      </c>
      <c r="F246" s="1386" t="s">
        <v>7</v>
      </c>
      <c r="G246" s="745"/>
      <c r="J246" s="967"/>
      <c r="K246" s="88"/>
      <c r="L246" s="88"/>
      <c r="M246" s="967"/>
      <c r="N246" s="97"/>
    </row>
    <row r="247" spans="1:14" s="3" customFormat="1" ht="17.5" customHeight="1">
      <c r="A247" s="48"/>
      <c r="B247" s="48"/>
      <c r="C247" s="1390" t="s">
        <v>506</v>
      </c>
      <c r="D247" s="1415">
        <f>G61</f>
        <v>100</v>
      </c>
      <c r="E247" s="1415">
        <f>J61</f>
        <v>100</v>
      </c>
      <c r="F247" s="1415">
        <f>M61</f>
        <v>100</v>
      </c>
      <c r="G247" s="745"/>
      <c r="J247" s="967"/>
      <c r="K247" s="88"/>
      <c r="L247" s="88"/>
      <c r="M247" s="967"/>
      <c r="N247" s="97"/>
    </row>
    <row r="248" spans="1:14" s="3" customFormat="1" ht="17.5" customHeight="1">
      <c r="A248" s="48"/>
      <c r="B248" s="48"/>
      <c r="D248" s="1359"/>
      <c r="E248" s="1355"/>
      <c r="F248" s="1355"/>
      <c r="G248" s="745"/>
      <c r="J248" s="967"/>
      <c r="K248" s="88"/>
      <c r="L248" s="88"/>
      <c r="M248" s="967"/>
      <c r="N248" s="97"/>
    </row>
    <row r="249" spans="1:14" s="3" customFormat="1" ht="17.5" customHeight="1">
      <c r="A249" s="48"/>
      <c r="B249" s="48"/>
      <c r="D249" s="1359"/>
      <c r="E249" s="1355"/>
      <c r="F249" s="1355"/>
      <c r="G249" s="745"/>
      <c r="J249" s="967"/>
      <c r="K249" s="88"/>
      <c r="L249" s="88"/>
      <c r="M249" s="967"/>
      <c r="N249" s="97"/>
    </row>
    <row r="250" spans="1:14" s="3" customFormat="1" ht="17.5" customHeight="1">
      <c r="A250" s="48"/>
      <c r="B250" s="48"/>
      <c r="D250" s="1359"/>
      <c r="E250" s="1355"/>
      <c r="F250" s="1355"/>
      <c r="G250" s="745"/>
      <c r="J250" s="967"/>
      <c r="K250" s="88"/>
      <c r="L250" s="88"/>
      <c r="M250" s="967"/>
      <c r="N250" s="97"/>
    </row>
    <row r="251" spans="1:14" s="3" customFormat="1" ht="17.5" customHeight="1">
      <c r="A251" s="48"/>
      <c r="B251" s="48"/>
      <c r="D251" s="1359"/>
      <c r="E251" s="1355"/>
      <c r="F251" s="1355"/>
      <c r="G251" s="745"/>
      <c r="J251" s="967"/>
      <c r="K251" s="88"/>
      <c r="L251" s="88"/>
      <c r="M251" s="967"/>
      <c r="N251" s="97"/>
    </row>
    <row r="252" spans="1:14" s="3" customFormat="1" ht="17.5" customHeight="1">
      <c r="A252" s="48"/>
      <c r="B252" s="48"/>
      <c r="D252" s="1619" t="s">
        <v>9</v>
      </c>
      <c r="E252" s="1619" t="s">
        <v>8</v>
      </c>
      <c r="F252" s="1619" t="s">
        <v>7</v>
      </c>
      <c r="G252" s="745"/>
      <c r="J252" s="967"/>
      <c r="K252" s="88"/>
      <c r="L252" s="88"/>
      <c r="M252" s="967"/>
      <c r="N252" s="97"/>
    </row>
    <row r="253" spans="1:14" s="3" customFormat="1" ht="17.5" customHeight="1">
      <c r="A253" s="48"/>
      <c r="B253" s="48"/>
      <c r="C253" s="1390" t="s">
        <v>508</v>
      </c>
      <c r="D253" s="1415">
        <f>G64</f>
        <v>100</v>
      </c>
      <c r="E253" s="1415">
        <f>J64</f>
        <v>100</v>
      </c>
      <c r="F253" s="1415">
        <f>M64</f>
        <v>100</v>
      </c>
      <c r="G253" s="745"/>
      <c r="J253" s="967"/>
      <c r="K253" s="88"/>
      <c r="L253" s="88"/>
      <c r="M253" s="967"/>
      <c r="N253" s="97"/>
    </row>
    <row r="254" spans="1:14" s="3" customFormat="1" ht="17.5" customHeight="1">
      <c r="A254" s="48"/>
      <c r="B254" s="48"/>
      <c r="D254" s="1359"/>
      <c r="E254" s="1355"/>
      <c r="F254" s="1355"/>
      <c r="G254" s="745"/>
      <c r="J254" s="967"/>
      <c r="K254" s="88"/>
      <c r="L254" s="88"/>
      <c r="M254" s="967"/>
      <c r="N254" s="97"/>
    </row>
    <row r="255" spans="1:14" s="3" customFormat="1" ht="17.5" customHeight="1">
      <c r="A255" s="48"/>
      <c r="B255" s="48"/>
      <c r="D255" s="1359"/>
      <c r="E255" s="1355"/>
      <c r="F255" s="1355"/>
      <c r="G255" s="745"/>
      <c r="J255" s="967"/>
      <c r="K255" s="88"/>
      <c r="L255" s="88"/>
      <c r="M255" s="967"/>
      <c r="N255" s="97"/>
    </row>
    <row r="256" spans="1:14" s="3" customFormat="1" ht="17.5" customHeight="1">
      <c r="A256" s="48"/>
      <c r="B256" s="48"/>
      <c r="D256" s="1359"/>
      <c r="E256" s="1355"/>
      <c r="F256" s="1355"/>
      <c r="G256" s="745"/>
      <c r="J256" s="967"/>
      <c r="K256" s="88"/>
      <c r="L256" s="88"/>
      <c r="M256" s="967"/>
      <c r="N256" s="97"/>
    </row>
    <row r="257" spans="1:14" s="3" customFormat="1" ht="17.5" customHeight="1">
      <c r="A257" s="48"/>
      <c r="B257" s="48"/>
      <c r="D257" s="1359"/>
      <c r="E257" s="1355"/>
      <c r="F257" s="1355"/>
      <c r="G257" s="745"/>
      <c r="J257" s="967"/>
      <c r="K257" s="88"/>
      <c r="L257" s="88"/>
      <c r="M257" s="967"/>
      <c r="N257" s="97"/>
    </row>
    <row r="258" spans="1:14" s="3" customFormat="1" ht="17.5" customHeight="1">
      <c r="A258" s="48"/>
      <c r="B258" s="48"/>
      <c r="D258" s="1619" t="s">
        <v>9</v>
      </c>
      <c r="E258" s="1619" t="s">
        <v>8</v>
      </c>
      <c r="F258" s="1619" t="s">
        <v>7</v>
      </c>
      <c r="G258" s="745"/>
      <c r="J258" s="967"/>
      <c r="K258" s="88"/>
      <c r="L258" s="88"/>
      <c r="M258" s="967"/>
      <c r="N258" s="97"/>
    </row>
    <row r="259" spans="1:14" s="3" customFormat="1" ht="17.5" customHeight="1">
      <c r="A259" s="48"/>
      <c r="B259" s="48"/>
      <c r="C259" s="1074" t="s">
        <v>509</v>
      </c>
      <c r="D259" s="1415">
        <f>G66</f>
        <v>100</v>
      </c>
      <c r="E259" s="1415">
        <f>J66</f>
        <v>100</v>
      </c>
      <c r="F259" s="1415">
        <f>M66</f>
        <v>100</v>
      </c>
      <c r="G259" s="745"/>
      <c r="J259" s="967"/>
      <c r="K259" s="88"/>
      <c r="L259" s="88"/>
      <c r="M259" s="967"/>
      <c r="N259" s="97"/>
    </row>
    <row r="260" spans="1:14" s="3" customFormat="1" ht="17.5" customHeight="1">
      <c r="A260" s="48"/>
      <c r="B260" s="48"/>
      <c r="C260" s="1074" t="s">
        <v>539</v>
      </c>
      <c r="D260" s="61"/>
      <c r="G260" s="745"/>
      <c r="J260" s="967"/>
      <c r="K260" s="88"/>
      <c r="L260" s="88"/>
      <c r="M260" s="967"/>
      <c r="N260" s="97"/>
    </row>
    <row r="261" spans="1:14" s="3" customFormat="1" ht="17.5" customHeight="1">
      <c r="A261" s="48"/>
      <c r="B261" s="48"/>
      <c r="D261" s="61"/>
      <c r="G261" s="745"/>
      <c r="J261" s="967"/>
      <c r="K261" s="88"/>
      <c r="L261" s="88"/>
      <c r="M261" s="967"/>
      <c r="N261" s="97"/>
    </row>
    <row r="262" spans="1:14" s="3" customFormat="1" ht="17.5" customHeight="1">
      <c r="A262" s="48"/>
      <c r="B262" s="48"/>
      <c r="D262" s="61"/>
      <c r="G262" s="745"/>
      <c r="J262" s="967"/>
      <c r="K262" s="88"/>
      <c r="L262" s="88"/>
      <c r="M262" s="967"/>
      <c r="N262" s="97"/>
    </row>
    <row r="263" spans="1:14" s="3" customFormat="1" ht="17.5" customHeight="1">
      <c r="A263" s="48"/>
      <c r="B263" s="48"/>
      <c r="D263" s="61"/>
      <c r="G263" s="745"/>
      <c r="J263" s="967"/>
      <c r="K263" s="88"/>
      <c r="L263" s="88"/>
      <c r="M263" s="967"/>
      <c r="N263" s="97"/>
    </row>
    <row r="264" spans="1:14" s="3" customFormat="1" ht="17.5" customHeight="1">
      <c r="A264" s="48"/>
      <c r="B264" s="48"/>
      <c r="D264" s="61"/>
      <c r="G264" s="745"/>
      <c r="J264" s="967"/>
      <c r="K264" s="88"/>
      <c r="L264" s="88"/>
      <c r="M264" s="967"/>
      <c r="N264" s="97"/>
    </row>
    <row r="265" spans="1:14" s="3" customFormat="1" ht="17.5" customHeight="1">
      <c r="A265" s="48"/>
      <c r="B265" s="48"/>
      <c r="D265" s="61"/>
      <c r="G265" s="745"/>
      <c r="J265" s="967"/>
      <c r="K265" s="88"/>
      <c r="L265" s="88"/>
      <c r="M265" s="967"/>
      <c r="N265" s="97"/>
    </row>
    <row r="266" spans="1:14" s="3" customFormat="1" ht="17.5" customHeight="1">
      <c r="A266" s="48"/>
      <c r="B266" s="48"/>
      <c r="D266" s="61"/>
      <c r="G266" s="745"/>
      <c r="J266" s="967"/>
      <c r="K266" s="88"/>
      <c r="L266" s="88"/>
      <c r="M266" s="967"/>
      <c r="N266" s="97"/>
    </row>
    <row r="267" spans="1:14" s="3" customFormat="1" ht="17.5" customHeight="1">
      <c r="A267" s="48"/>
      <c r="B267" s="48"/>
      <c r="D267" s="61"/>
      <c r="G267" s="745"/>
      <c r="J267" s="967"/>
      <c r="K267" s="88"/>
      <c r="L267" s="88"/>
      <c r="M267" s="967"/>
      <c r="N267" s="97"/>
    </row>
    <row r="268" spans="1:14" s="3" customFormat="1" ht="17.5" customHeight="1">
      <c r="A268" s="48"/>
      <c r="B268" s="48"/>
      <c r="D268" s="61"/>
      <c r="G268" s="745"/>
      <c r="J268" s="967"/>
      <c r="K268" s="88"/>
      <c r="L268" s="88"/>
      <c r="M268" s="967"/>
      <c r="N268" s="97"/>
    </row>
    <row r="269" spans="1:14" s="3" customFormat="1" ht="17.5" customHeight="1">
      <c r="A269" s="48"/>
      <c r="B269" s="48"/>
      <c r="D269" s="61"/>
      <c r="G269" s="745"/>
      <c r="J269" s="967"/>
      <c r="K269" s="88"/>
      <c r="L269" s="88"/>
      <c r="M269" s="967"/>
      <c r="N269" s="97"/>
    </row>
    <row r="270" spans="1:14" s="3" customFormat="1" ht="21.1" customHeight="1">
      <c r="A270" s="48"/>
      <c r="B270" s="48"/>
      <c r="D270" s="1334" t="s">
        <v>492</v>
      </c>
      <c r="N270" s="67" t="s">
        <v>764</v>
      </c>
    </row>
    <row r="271" spans="1:14" s="3" customFormat="1" ht="18.7" customHeight="1">
      <c r="A271" s="48"/>
      <c r="B271" s="48"/>
      <c r="D271" s="1334" t="s">
        <v>541</v>
      </c>
      <c r="N271" s="67"/>
    </row>
    <row r="272" spans="1:14" s="3" customFormat="1" ht="17.5" customHeight="1">
      <c r="A272" s="48"/>
      <c r="B272" s="48"/>
      <c r="D272" s="1389" t="s">
        <v>542</v>
      </c>
      <c r="G272" s="745"/>
      <c r="J272" s="967"/>
      <c r="K272" s="88"/>
      <c r="L272" s="88"/>
      <c r="M272" s="967"/>
      <c r="N272" s="97"/>
    </row>
    <row r="273" spans="1:14" s="3" customFormat="1" ht="17.5" customHeight="1">
      <c r="A273" s="48"/>
      <c r="B273" s="48"/>
      <c r="D273" s="61"/>
      <c r="G273" s="745"/>
      <c r="J273" s="967"/>
      <c r="K273" s="88"/>
      <c r="L273" s="88"/>
      <c r="M273" s="967"/>
      <c r="N273" s="97"/>
    </row>
    <row r="274" spans="1:14" s="3" customFormat="1" ht="17.5" customHeight="1">
      <c r="A274" s="48"/>
      <c r="B274" s="48"/>
      <c r="D274" s="1386" t="s">
        <v>9</v>
      </c>
      <c r="E274" s="1386" t="s">
        <v>8</v>
      </c>
      <c r="F274" s="1386" t="s">
        <v>7</v>
      </c>
      <c r="G274" s="745"/>
      <c r="J274" s="967"/>
      <c r="K274" s="88"/>
      <c r="L274" s="88"/>
      <c r="M274" s="967"/>
      <c r="N274" s="97"/>
    </row>
    <row r="275" spans="1:14" s="3" customFormat="1" ht="17.5" customHeight="1">
      <c r="A275" s="48"/>
      <c r="B275" s="48"/>
      <c r="C275" s="106" t="s">
        <v>542</v>
      </c>
      <c r="D275" s="1415">
        <f>G70</f>
        <v>100</v>
      </c>
      <c r="E275" s="1415">
        <f>J70</f>
        <v>100</v>
      </c>
      <c r="F275" s="1415">
        <f>M70</f>
        <v>100</v>
      </c>
      <c r="G275" s="745"/>
      <c r="J275" s="967"/>
      <c r="K275" s="88"/>
      <c r="L275" s="88"/>
      <c r="M275" s="967"/>
      <c r="N275" s="97"/>
    </row>
    <row r="276" spans="1:14" s="3" customFormat="1" ht="17.5" customHeight="1">
      <c r="A276" s="48"/>
      <c r="B276" s="48"/>
      <c r="C276" s="1074"/>
      <c r="D276" s="61"/>
      <c r="G276" s="745"/>
      <c r="J276" s="967"/>
      <c r="K276" s="88"/>
      <c r="L276" s="88"/>
      <c r="M276" s="967"/>
      <c r="N276" s="97"/>
    </row>
    <row r="277" spans="1:14" s="3" customFormat="1" ht="17.5" customHeight="1">
      <c r="A277" s="48"/>
      <c r="B277" s="48"/>
      <c r="D277" s="61"/>
      <c r="G277" s="745"/>
      <c r="J277" s="967"/>
      <c r="K277" s="88"/>
      <c r="L277" s="88"/>
      <c r="M277" s="967"/>
      <c r="N277" s="97"/>
    </row>
    <row r="278" spans="1:14" s="3" customFormat="1" ht="17.5" customHeight="1">
      <c r="A278" s="48"/>
      <c r="B278" s="48"/>
      <c r="D278" s="61"/>
      <c r="G278" s="745"/>
      <c r="J278" s="967"/>
      <c r="K278" s="88"/>
      <c r="L278" s="88"/>
      <c r="M278" s="967"/>
      <c r="N278" s="97"/>
    </row>
    <row r="279" spans="1:14" s="3" customFormat="1" ht="17.5" customHeight="1">
      <c r="A279" s="48"/>
      <c r="B279" s="48"/>
      <c r="D279" s="61"/>
      <c r="G279" s="745"/>
      <c r="J279" s="967"/>
      <c r="K279" s="88"/>
      <c r="L279" s="88"/>
      <c r="M279" s="967"/>
      <c r="N279" s="97"/>
    </row>
    <row r="280" spans="1:14" s="3" customFormat="1" ht="17.5" customHeight="1">
      <c r="A280" s="48"/>
      <c r="B280" s="48"/>
      <c r="D280" s="61"/>
      <c r="G280" s="745"/>
      <c r="J280" s="967"/>
      <c r="K280" s="88"/>
      <c r="L280" s="88"/>
      <c r="M280" s="967"/>
      <c r="N280" s="97"/>
    </row>
    <row r="281" spans="1:14" s="3" customFormat="1" ht="17.5" customHeight="1">
      <c r="A281" s="48"/>
      <c r="B281" s="48"/>
      <c r="D281" s="61"/>
      <c r="G281" s="745"/>
      <c r="J281" s="967"/>
      <c r="K281" s="88"/>
      <c r="L281" s="88"/>
      <c r="M281" s="967"/>
      <c r="N281" s="97"/>
    </row>
    <row r="282" spans="1:14" s="3" customFormat="1" ht="17.5" customHeight="1">
      <c r="A282" s="48"/>
      <c r="B282" s="48"/>
      <c r="D282" s="61"/>
      <c r="G282" s="745"/>
      <c r="J282" s="967"/>
      <c r="K282" s="88"/>
      <c r="L282" s="88"/>
      <c r="M282" s="967"/>
      <c r="N282" s="97"/>
    </row>
    <row r="283" spans="1:14" s="3" customFormat="1" ht="17.5" customHeight="1">
      <c r="A283" s="48"/>
      <c r="B283" s="48"/>
      <c r="D283" s="61"/>
      <c r="G283" s="745"/>
      <c r="J283" s="967"/>
      <c r="K283" s="88"/>
      <c r="L283" s="88"/>
      <c r="M283" s="967"/>
      <c r="N283" s="97"/>
    </row>
    <row r="284" spans="1:14" s="3" customFormat="1" ht="17.5" customHeight="1">
      <c r="A284" s="48"/>
      <c r="B284" s="48"/>
      <c r="D284" s="61"/>
      <c r="G284" s="745"/>
      <c r="J284" s="967"/>
      <c r="K284" s="88"/>
      <c r="L284" s="88"/>
      <c r="M284" s="967"/>
      <c r="N284" s="97"/>
    </row>
    <row r="285" spans="1:14" s="3" customFormat="1" ht="17.5" customHeight="1">
      <c r="A285" s="48"/>
      <c r="B285" s="48"/>
      <c r="D285" s="61"/>
      <c r="G285" s="745"/>
      <c r="J285" s="967"/>
      <c r="K285" s="88"/>
      <c r="L285" s="88"/>
      <c r="M285" s="967"/>
      <c r="N285" s="97"/>
    </row>
    <row r="286" spans="1:14" s="3" customFormat="1" ht="17.5" customHeight="1">
      <c r="A286" s="48"/>
      <c r="B286" s="48"/>
      <c r="D286" s="61"/>
      <c r="G286" s="745"/>
      <c r="J286" s="967"/>
      <c r="K286" s="88"/>
      <c r="L286" s="88"/>
      <c r="M286" s="967"/>
      <c r="N286" s="97"/>
    </row>
    <row r="287" spans="1:14" s="3" customFormat="1" ht="17.5" customHeight="1">
      <c r="A287" s="48"/>
      <c r="B287" s="48"/>
      <c r="D287" s="61"/>
      <c r="G287" s="745"/>
      <c r="J287" s="967"/>
      <c r="K287" s="88"/>
      <c r="L287" s="88"/>
      <c r="M287" s="967"/>
      <c r="N287" s="97"/>
    </row>
    <row r="288" spans="1:14" s="3" customFormat="1" ht="17.5" customHeight="1">
      <c r="A288" s="48"/>
      <c r="B288" s="48"/>
      <c r="D288" s="61"/>
      <c r="G288" s="745"/>
      <c r="J288" s="967"/>
      <c r="K288" s="88"/>
      <c r="L288" s="88"/>
      <c r="M288" s="967"/>
      <c r="N288" s="97"/>
    </row>
    <row r="289" spans="1:14" s="3" customFormat="1" ht="17.5" customHeight="1">
      <c r="A289" s="48"/>
      <c r="B289" s="48"/>
      <c r="D289" s="61"/>
      <c r="G289" s="745"/>
      <c r="J289" s="967"/>
      <c r="K289" s="88"/>
      <c r="L289" s="88"/>
      <c r="M289" s="967"/>
      <c r="N289" s="97"/>
    </row>
    <row r="290" spans="1:14" s="3" customFormat="1" ht="17.5" customHeight="1">
      <c r="A290" s="48"/>
      <c r="B290" s="48"/>
      <c r="D290" s="61"/>
      <c r="G290" s="745"/>
      <c r="J290" s="967"/>
      <c r="K290" s="88"/>
      <c r="L290" s="88"/>
      <c r="M290" s="967"/>
      <c r="N290" s="97"/>
    </row>
    <row r="291" spans="1:14" s="3" customFormat="1" ht="17.5" customHeight="1">
      <c r="A291" s="48"/>
      <c r="B291" s="48"/>
      <c r="D291" s="61"/>
      <c r="G291" s="745"/>
      <c r="J291" s="967"/>
      <c r="K291" s="88"/>
      <c r="L291" s="88"/>
      <c r="M291" s="967"/>
      <c r="N291" s="97"/>
    </row>
    <row r="292" spans="1:14" s="3" customFormat="1" ht="17.5" customHeight="1">
      <c r="A292" s="48"/>
      <c r="B292" s="48"/>
      <c r="D292" s="61"/>
      <c r="G292" s="745"/>
      <c r="J292" s="967"/>
      <c r="K292" s="88"/>
      <c r="L292" s="88"/>
      <c r="M292" s="967"/>
      <c r="N292" s="97"/>
    </row>
    <row r="293" spans="1:14" s="3" customFormat="1" ht="17.5" customHeight="1">
      <c r="A293" s="48"/>
      <c r="B293" s="48"/>
      <c r="D293" s="61"/>
      <c r="G293" s="745"/>
      <c r="J293" s="967"/>
      <c r="K293" s="88"/>
      <c r="L293" s="88"/>
      <c r="M293" s="967"/>
      <c r="N293" s="97"/>
    </row>
    <row r="294" spans="1:14" s="3" customFormat="1" ht="17.5" customHeight="1">
      <c r="A294" s="48"/>
      <c r="B294" s="48"/>
      <c r="D294" s="61"/>
      <c r="G294" s="745"/>
      <c r="J294" s="967"/>
      <c r="K294" s="88"/>
      <c r="L294" s="88"/>
      <c r="M294" s="967"/>
      <c r="N294" s="97"/>
    </row>
    <row r="295" spans="1:14" s="3" customFormat="1" ht="17.5" customHeight="1">
      <c r="A295" s="48"/>
      <c r="B295" s="48"/>
      <c r="D295" s="61"/>
      <c r="G295" s="745"/>
      <c r="J295" s="967"/>
      <c r="K295" s="88"/>
      <c r="L295" s="88"/>
      <c r="M295" s="967"/>
      <c r="N295" s="97"/>
    </row>
    <row r="296" spans="1:14" s="3" customFormat="1" ht="17.5" customHeight="1">
      <c r="A296" s="48"/>
      <c r="B296" s="48"/>
      <c r="D296" s="61"/>
      <c r="G296" s="745"/>
      <c r="J296" s="967"/>
      <c r="K296" s="88"/>
      <c r="L296" s="88"/>
      <c r="M296" s="967"/>
      <c r="N296" s="97"/>
    </row>
    <row r="297" spans="1:14" s="3" customFormat="1" ht="17.5" customHeight="1">
      <c r="A297" s="48"/>
      <c r="B297" s="48"/>
      <c r="D297" s="61"/>
      <c r="G297" s="745"/>
      <c r="J297" s="967"/>
      <c r="K297" s="88"/>
      <c r="L297" s="88"/>
      <c r="M297" s="967"/>
      <c r="N297" s="97"/>
    </row>
    <row r="298" spans="1:14" s="3" customFormat="1" ht="17.5" customHeight="1">
      <c r="A298" s="48"/>
      <c r="B298" s="48"/>
      <c r="D298" s="61"/>
      <c r="G298" s="745"/>
      <c r="J298" s="967"/>
      <c r="K298" s="88"/>
      <c r="L298" s="88"/>
      <c r="M298" s="967"/>
      <c r="N298" s="97"/>
    </row>
    <row r="299" spans="1:14" s="3" customFormat="1" ht="17.5" customHeight="1">
      <c r="A299" s="48"/>
      <c r="B299" s="48"/>
      <c r="D299" s="61"/>
      <c r="G299" s="745"/>
      <c r="J299" s="967"/>
      <c r="K299" s="88"/>
      <c r="L299" s="88"/>
      <c r="M299" s="967"/>
      <c r="N299" s="97"/>
    </row>
    <row r="300" spans="1:14" s="3" customFormat="1" ht="21.1" customHeight="1">
      <c r="A300" s="48"/>
      <c r="B300" s="48"/>
      <c r="D300" s="1334" t="s">
        <v>492</v>
      </c>
      <c r="N300" s="67" t="s">
        <v>540</v>
      </c>
    </row>
    <row r="301" spans="1:14" s="3" customFormat="1" ht="18.7" customHeight="1">
      <c r="A301" s="48"/>
      <c r="B301" s="48"/>
      <c r="D301" s="1334" t="s">
        <v>544</v>
      </c>
      <c r="N301" s="67"/>
    </row>
    <row r="302" spans="1:14" s="3" customFormat="1" ht="17.5" customHeight="1">
      <c r="A302" s="48"/>
      <c r="B302" s="48"/>
      <c r="D302" s="1389" t="s">
        <v>545</v>
      </c>
      <c r="G302" s="745"/>
      <c r="J302" s="967"/>
      <c r="K302" s="88"/>
      <c r="L302" s="88"/>
      <c r="M302" s="967"/>
      <c r="N302" s="97"/>
    </row>
    <row r="303" spans="1:14" s="3" customFormat="1" ht="17.5" customHeight="1">
      <c r="A303" s="48"/>
      <c r="B303" s="48"/>
      <c r="D303" s="61"/>
      <c r="G303" s="745"/>
      <c r="J303" s="967"/>
      <c r="K303" s="88"/>
      <c r="L303" s="88"/>
      <c r="M303" s="967"/>
      <c r="N303" s="97"/>
    </row>
    <row r="304" spans="1:14" s="3" customFormat="1" ht="17.5" customHeight="1">
      <c r="A304" s="48"/>
      <c r="B304" s="48"/>
      <c r="D304" s="1386" t="s">
        <v>9</v>
      </c>
      <c r="E304" s="1386" t="s">
        <v>8</v>
      </c>
      <c r="F304" s="1386" t="s">
        <v>7</v>
      </c>
      <c r="G304" s="745"/>
      <c r="J304" s="967"/>
      <c r="K304" s="88"/>
      <c r="L304" s="88"/>
      <c r="M304" s="967"/>
      <c r="N304" s="97"/>
    </row>
    <row r="305" spans="1:14" s="3" customFormat="1" ht="17.5" customHeight="1">
      <c r="A305" s="48"/>
      <c r="B305" s="48"/>
      <c r="C305" s="106" t="s">
        <v>545</v>
      </c>
      <c r="D305" s="1330">
        <f>G137</f>
        <v>100</v>
      </c>
      <c r="E305" s="1330">
        <f>J137</f>
        <v>100</v>
      </c>
      <c r="F305" s="1330">
        <f>M137</f>
        <v>99.921752738654149</v>
      </c>
      <c r="G305" s="745"/>
      <c r="J305" s="967"/>
      <c r="K305" s="88"/>
      <c r="L305" s="88"/>
      <c r="M305" s="967"/>
      <c r="N305" s="97"/>
    </row>
    <row r="306" spans="1:14" s="3" customFormat="1" ht="17.5" customHeight="1">
      <c r="A306" s="48"/>
      <c r="B306" s="48"/>
      <c r="D306" s="61"/>
      <c r="G306" s="745"/>
      <c r="J306" s="967"/>
      <c r="K306" s="88"/>
      <c r="L306" s="88"/>
      <c r="M306" s="967"/>
      <c r="N306" s="97"/>
    </row>
    <row r="307" spans="1:14" s="3" customFormat="1" ht="17.5" customHeight="1">
      <c r="A307" s="48"/>
      <c r="B307" s="48"/>
      <c r="D307" s="61"/>
      <c r="G307" s="745"/>
      <c r="J307" s="967"/>
      <c r="K307" s="88"/>
      <c r="L307" s="88"/>
      <c r="M307" s="967"/>
      <c r="N307" s="97"/>
    </row>
    <row r="308" spans="1:14" s="3" customFormat="1" ht="17.5" customHeight="1">
      <c r="A308" s="48"/>
      <c r="B308" s="48"/>
      <c r="D308" s="61"/>
      <c r="G308" s="745"/>
      <c r="J308" s="967"/>
      <c r="K308" s="88"/>
      <c r="L308" s="88"/>
      <c r="M308" s="967"/>
      <c r="N308" s="97"/>
    </row>
    <row r="309" spans="1:14" s="3" customFormat="1" ht="17.5" customHeight="1">
      <c r="A309" s="48"/>
      <c r="B309" s="48"/>
      <c r="D309" s="61"/>
      <c r="G309" s="745"/>
      <c r="J309" s="967"/>
      <c r="K309" s="88"/>
      <c r="L309" s="88"/>
      <c r="M309" s="967"/>
      <c r="N309" s="97"/>
    </row>
    <row r="310" spans="1:14" s="3" customFormat="1" ht="17.5" customHeight="1">
      <c r="A310" s="48"/>
      <c r="B310" s="48"/>
      <c r="D310" s="61"/>
      <c r="G310" s="745"/>
      <c r="J310" s="967"/>
      <c r="K310" s="88"/>
      <c r="L310" s="88"/>
      <c r="M310" s="967"/>
      <c r="N310" s="97"/>
    </row>
    <row r="311" spans="1:14" s="3" customFormat="1" ht="17.5" customHeight="1">
      <c r="A311" s="48"/>
      <c r="B311" s="48"/>
      <c r="D311" s="61"/>
      <c r="G311" s="745"/>
      <c r="J311" s="967"/>
      <c r="K311" s="88"/>
      <c r="L311" s="88"/>
      <c r="M311" s="967"/>
      <c r="N311" s="97"/>
    </row>
    <row r="312" spans="1:14" s="3" customFormat="1" ht="17.5" customHeight="1">
      <c r="A312" s="48"/>
      <c r="B312" s="48"/>
      <c r="D312" s="61"/>
      <c r="G312" s="745"/>
      <c r="J312" s="967"/>
      <c r="K312" s="88"/>
      <c r="L312" s="88"/>
      <c r="M312" s="967"/>
      <c r="N312" s="97"/>
    </row>
    <row r="313" spans="1:14" s="3" customFormat="1" ht="17.5" customHeight="1">
      <c r="A313" s="48"/>
      <c r="B313" s="48"/>
      <c r="D313" s="61"/>
      <c r="G313" s="745"/>
      <c r="J313" s="967"/>
      <c r="K313" s="88"/>
      <c r="L313" s="88"/>
      <c r="M313" s="967"/>
      <c r="N313" s="97"/>
    </row>
    <row r="314" spans="1:14" s="3" customFormat="1" ht="17.5" customHeight="1">
      <c r="A314" s="48"/>
      <c r="B314" s="48"/>
      <c r="D314" s="61"/>
      <c r="G314" s="745"/>
      <c r="J314" s="967"/>
      <c r="K314" s="88"/>
      <c r="L314" s="88"/>
      <c r="M314" s="967"/>
      <c r="N314" s="97"/>
    </row>
    <row r="315" spans="1:14" s="3" customFormat="1" ht="17.5" customHeight="1">
      <c r="A315" s="48"/>
      <c r="B315" s="48"/>
      <c r="D315" s="61"/>
      <c r="G315" s="745"/>
      <c r="J315" s="967"/>
      <c r="K315" s="88"/>
      <c r="L315" s="88"/>
      <c r="M315" s="967"/>
      <c r="N315" s="97"/>
    </row>
    <row r="316" spans="1:14" s="3" customFormat="1" ht="17.5" customHeight="1">
      <c r="A316" s="48"/>
      <c r="B316" s="48"/>
      <c r="D316" s="61"/>
      <c r="G316" s="745"/>
      <c r="J316" s="967"/>
      <c r="K316" s="88"/>
      <c r="L316" s="88"/>
      <c r="M316" s="967"/>
      <c r="N316" s="97"/>
    </row>
    <row r="317" spans="1:14" s="3" customFormat="1" ht="17.5" customHeight="1">
      <c r="A317" s="48"/>
      <c r="B317" s="48"/>
      <c r="D317" s="61"/>
      <c r="G317" s="745"/>
      <c r="J317" s="967"/>
      <c r="K317" s="88"/>
      <c r="L317" s="88"/>
      <c r="M317" s="967"/>
      <c r="N317" s="97"/>
    </row>
    <row r="318" spans="1:14" s="3" customFormat="1" ht="17.5" customHeight="1">
      <c r="A318" s="48"/>
      <c r="B318" s="48"/>
      <c r="D318" s="61"/>
      <c r="G318" s="745"/>
      <c r="J318" s="967"/>
      <c r="K318" s="88"/>
      <c r="L318" s="88"/>
      <c r="M318" s="967"/>
      <c r="N318" s="97"/>
    </row>
    <row r="319" spans="1:14" s="3" customFormat="1" ht="17.5" customHeight="1">
      <c r="A319" s="48"/>
      <c r="B319" s="48"/>
      <c r="D319" s="61"/>
      <c r="G319" s="745"/>
      <c r="J319" s="967"/>
      <c r="K319" s="88"/>
      <c r="L319" s="88"/>
      <c r="M319" s="967"/>
      <c r="N319" s="97"/>
    </row>
    <row r="320" spans="1:14" s="3" customFormat="1" ht="17.5" customHeight="1">
      <c r="A320" s="48"/>
      <c r="B320" s="48"/>
      <c r="D320" s="61"/>
      <c r="G320" s="745"/>
      <c r="J320" s="967"/>
      <c r="K320" s="88"/>
      <c r="L320" s="88"/>
      <c r="M320" s="967"/>
      <c r="N320" s="97"/>
    </row>
    <row r="321" spans="1:14" s="3" customFormat="1" ht="17.5" customHeight="1">
      <c r="A321" s="48"/>
      <c r="B321" s="48"/>
      <c r="D321" s="61"/>
      <c r="G321" s="745"/>
      <c r="J321" s="967"/>
      <c r="K321" s="88"/>
      <c r="L321" s="88"/>
      <c r="M321" s="967"/>
      <c r="N321" s="97"/>
    </row>
    <row r="322" spans="1:14" s="3" customFormat="1" ht="17.5" customHeight="1">
      <c r="A322" s="48"/>
      <c r="B322" s="48"/>
      <c r="D322" s="61"/>
      <c r="G322" s="745"/>
      <c r="J322" s="967"/>
      <c r="K322" s="88"/>
      <c r="L322" s="88"/>
      <c r="M322" s="967"/>
      <c r="N322" s="97"/>
    </row>
    <row r="323" spans="1:14" s="3" customFormat="1" ht="17.5" customHeight="1">
      <c r="A323" s="48"/>
      <c r="B323" s="48"/>
      <c r="D323" s="61"/>
      <c r="G323" s="745"/>
      <c r="J323" s="967"/>
      <c r="K323" s="88"/>
      <c r="L323" s="88"/>
      <c r="M323" s="967"/>
      <c r="N323" s="97"/>
    </row>
    <row r="324" spans="1:14" s="3" customFormat="1" ht="17.5" customHeight="1">
      <c r="A324" s="48"/>
      <c r="B324" s="48"/>
      <c r="D324" s="61"/>
      <c r="G324" s="745"/>
      <c r="J324" s="967"/>
      <c r="K324" s="88"/>
      <c r="L324" s="88"/>
      <c r="M324" s="967"/>
      <c r="N324" s="97"/>
    </row>
    <row r="325" spans="1:14" s="3" customFormat="1" ht="17.5" customHeight="1">
      <c r="A325" s="48"/>
      <c r="B325" s="48"/>
      <c r="D325" s="61"/>
      <c r="G325" s="745"/>
      <c r="J325" s="967"/>
      <c r="K325" s="88"/>
      <c r="L325" s="88"/>
      <c r="M325" s="967"/>
      <c r="N325" s="97"/>
    </row>
    <row r="326" spans="1:14" s="3" customFormat="1" ht="17.5" customHeight="1">
      <c r="A326" s="48"/>
      <c r="B326" s="48"/>
      <c r="D326" s="61"/>
      <c r="G326" s="745"/>
      <c r="J326" s="967"/>
      <c r="K326" s="88"/>
      <c r="L326" s="88"/>
      <c r="M326" s="967"/>
      <c r="N326" s="97"/>
    </row>
    <row r="327" spans="1:14" s="3" customFormat="1" ht="17.5" customHeight="1">
      <c r="A327" s="48"/>
      <c r="B327" s="48"/>
      <c r="D327" s="61"/>
      <c r="G327" s="745"/>
      <c r="J327" s="967"/>
      <c r="K327" s="88"/>
      <c r="L327" s="88"/>
      <c r="M327" s="967"/>
      <c r="N327" s="97"/>
    </row>
    <row r="328" spans="1:14" s="3" customFormat="1" ht="17.5" customHeight="1">
      <c r="A328" s="48"/>
      <c r="B328" s="48"/>
      <c r="D328" s="61"/>
      <c r="G328" s="745"/>
      <c r="J328" s="967"/>
      <c r="K328" s="88"/>
      <c r="L328" s="88"/>
      <c r="M328" s="967"/>
      <c r="N328" s="97"/>
    </row>
    <row r="329" spans="1:14" s="3" customFormat="1" ht="17.5" customHeight="1">
      <c r="A329" s="48"/>
      <c r="B329" s="48"/>
      <c r="D329" s="61"/>
      <c r="G329" s="745"/>
      <c r="J329" s="967"/>
      <c r="K329" s="88"/>
      <c r="L329" s="88"/>
      <c r="M329" s="967"/>
      <c r="N329" s="97"/>
    </row>
    <row r="330" spans="1:14" s="3" customFormat="1" ht="21.1" customHeight="1">
      <c r="A330" s="48"/>
      <c r="B330" s="48"/>
      <c r="D330" s="1334" t="s">
        <v>492</v>
      </c>
      <c r="N330" s="67" t="s">
        <v>543</v>
      </c>
    </row>
    <row r="331" spans="1:14" s="3" customFormat="1" ht="18.7" customHeight="1">
      <c r="A331" s="48"/>
      <c r="B331" s="48"/>
      <c r="D331" s="1334" t="s">
        <v>546</v>
      </c>
      <c r="N331" s="67"/>
    </row>
    <row r="332" spans="1:14" s="3" customFormat="1" ht="17.5" customHeight="1">
      <c r="A332" s="48"/>
      <c r="B332" s="48"/>
      <c r="D332" s="1389" t="s">
        <v>547</v>
      </c>
      <c r="G332" s="745"/>
      <c r="J332" s="967"/>
      <c r="K332" s="88"/>
      <c r="L332" s="88"/>
      <c r="M332" s="967"/>
      <c r="N332" s="97"/>
    </row>
    <row r="333" spans="1:14" s="3" customFormat="1" ht="17.5" customHeight="1">
      <c r="A333" s="48"/>
      <c r="B333" s="48"/>
      <c r="D333" s="61"/>
      <c r="G333" s="745"/>
      <c r="J333" s="967"/>
      <c r="K333" s="88"/>
      <c r="L333" s="88"/>
      <c r="M333" s="967"/>
      <c r="N333" s="97"/>
    </row>
    <row r="334" spans="1:14" s="3" customFormat="1" ht="17.5" customHeight="1">
      <c r="A334" s="48"/>
      <c r="B334" s="48"/>
      <c r="D334" s="1386" t="s">
        <v>9</v>
      </c>
      <c r="E334" s="1386" t="s">
        <v>8</v>
      </c>
      <c r="F334" s="1386" t="s">
        <v>7</v>
      </c>
      <c r="G334" s="745"/>
      <c r="J334" s="967"/>
      <c r="K334" s="88"/>
      <c r="L334" s="88"/>
      <c r="M334" s="967"/>
      <c r="N334" s="97"/>
    </row>
    <row r="335" spans="1:14" s="3" customFormat="1" ht="17.5" customHeight="1">
      <c r="A335" s="48"/>
      <c r="B335" s="48"/>
      <c r="C335" s="1416" t="s">
        <v>547</v>
      </c>
      <c r="D335" s="1415">
        <f>F141</f>
        <v>6</v>
      </c>
      <c r="E335" s="1415">
        <f>I141</f>
        <v>8</v>
      </c>
      <c r="F335" s="1415">
        <f>L141</f>
        <v>13</v>
      </c>
      <c r="G335" s="745"/>
      <c r="J335" s="967"/>
      <c r="K335" s="88"/>
      <c r="L335" s="88"/>
      <c r="M335" s="967"/>
      <c r="N335" s="97"/>
    </row>
    <row r="336" spans="1:14" s="3" customFormat="1" ht="17.5" customHeight="1">
      <c r="A336" s="48"/>
      <c r="B336" s="48"/>
      <c r="D336" s="61"/>
      <c r="G336" s="745"/>
      <c r="J336" s="967"/>
      <c r="K336" s="88"/>
      <c r="L336" s="88"/>
      <c r="M336" s="967"/>
      <c r="N336" s="97"/>
    </row>
    <row r="337" spans="1:14" s="3" customFormat="1" ht="17.5" customHeight="1">
      <c r="A337" s="48"/>
      <c r="B337" s="48"/>
      <c r="D337" s="61"/>
      <c r="G337" s="745"/>
      <c r="J337" s="967"/>
      <c r="K337" s="88"/>
      <c r="L337" s="88"/>
      <c r="M337" s="967"/>
      <c r="N337" s="97"/>
    </row>
    <row r="338" spans="1:14" s="3" customFormat="1" ht="17.5" customHeight="1">
      <c r="A338" s="48"/>
      <c r="B338" s="48"/>
      <c r="D338" s="61"/>
      <c r="G338" s="745"/>
      <c r="J338" s="967"/>
      <c r="K338" s="88"/>
      <c r="L338" s="88"/>
      <c r="M338" s="967"/>
      <c r="N338" s="97"/>
    </row>
    <row r="339" spans="1:14" s="3" customFormat="1" ht="17.5" customHeight="1">
      <c r="A339" s="48"/>
      <c r="B339" s="48"/>
      <c r="D339" s="61"/>
      <c r="G339" s="745"/>
      <c r="J339" s="967"/>
      <c r="K339" s="88"/>
      <c r="L339" s="88"/>
      <c r="M339" s="967"/>
      <c r="N339" s="97"/>
    </row>
    <row r="340" spans="1:14" s="3" customFormat="1" ht="17.5" customHeight="1">
      <c r="A340" s="48"/>
      <c r="B340" s="48"/>
      <c r="D340" s="61"/>
      <c r="G340" s="745"/>
      <c r="J340" s="967"/>
      <c r="K340" s="88"/>
      <c r="L340" s="88"/>
      <c r="M340" s="967"/>
      <c r="N340" s="97"/>
    </row>
    <row r="341" spans="1:14" s="3" customFormat="1" ht="17.5" customHeight="1">
      <c r="A341" s="48"/>
      <c r="B341" s="48"/>
      <c r="D341" s="61"/>
      <c r="G341" s="745"/>
      <c r="J341" s="967"/>
      <c r="K341" s="88"/>
      <c r="L341" s="88"/>
      <c r="M341" s="967"/>
      <c r="N341" s="97"/>
    </row>
    <row r="342" spans="1:14" s="3" customFormat="1" ht="17.5" customHeight="1">
      <c r="A342" s="48"/>
      <c r="B342" s="48"/>
      <c r="D342" s="61"/>
      <c r="G342" s="745"/>
      <c r="J342" s="967"/>
      <c r="K342" s="88"/>
      <c r="L342" s="88"/>
      <c r="M342" s="967"/>
      <c r="N342" s="97"/>
    </row>
    <row r="343" spans="1:14" s="3" customFormat="1" ht="17.5" customHeight="1">
      <c r="A343" s="48"/>
      <c r="B343" s="48"/>
      <c r="D343" s="61"/>
      <c r="G343" s="745"/>
      <c r="J343" s="967"/>
      <c r="K343" s="88"/>
      <c r="L343" s="88"/>
      <c r="M343" s="967"/>
      <c r="N343" s="97"/>
    </row>
    <row r="344" spans="1:14" s="3" customFormat="1" ht="17.5" customHeight="1">
      <c r="A344" s="48"/>
      <c r="B344" s="48"/>
      <c r="D344" s="61"/>
      <c r="G344" s="745"/>
      <c r="J344" s="967"/>
      <c r="K344" s="88"/>
      <c r="L344" s="88"/>
      <c r="M344" s="967"/>
      <c r="N344" s="97"/>
    </row>
    <row r="345" spans="1:14" s="3" customFormat="1" ht="17.5" customHeight="1">
      <c r="A345" s="48"/>
      <c r="B345" s="48"/>
      <c r="D345" s="61"/>
      <c r="G345" s="745"/>
      <c r="J345" s="967"/>
      <c r="K345" s="88"/>
      <c r="L345" s="88"/>
      <c r="M345" s="967"/>
      <c r="N345" s="97"/>
    </row>
    <row r="346" spans="1:14" s="3" customFormat="1" ht="17.5" customHeight="1">
      <c r="A346" s="48"/>
      <c r="B346" s="48"/>
      <c r="D346" s="61"/>
      <c r="G346" s="745"/>
      <c r="J346" s="967"/>
      <c r="K346" s="88"/>
      <c r="L346" s="88"/>
      <c r="M346" s="967"/>
      <c r="N346" s="97"/>
    </row>
    <row r="347" spans="1:14" s="3" customFormat="1" ht="17.5" customHeight="1">
      <c r="A347" s="48"/>
      <c r="B347" s="48"/>
      <c r="D347" s="61"/>
      <c r="G347" s="745"/>
      <c r="J347" s="967"/>
      <c r="K347" s="88"/>
      <c r="L347" s="88"/>
      <c r="M347" s="967"/>
      <c r="N347" s="97"/>
    </row>
    <row r="348" spans="1:14" s="3" customFormat="1" ht="17.5" customHeight="1">
      <c r="A348" s="48"/>
      <c r="B348" s="48"/>
      <c r="D348" s="61"/>
      <c r="G348" s="745"/>
      <c r="J348" s="967"/>
      <c r="K348" s="88"/>
      <c r="L348" s="88"/>
      <c r="M348" s="967"/>
      <c r="N348" s="97"/>
    </row>
    <row r="349" spans="1:14" s="3" customFormat="1" ht="17.5" customHeight="1">
      <c r="A349" s="48"/>
      <c r="B349" s="48"/>
      <c r="D349" s="61"/>
      <c r="G349" s="745"/>
      <c r="J349" s="967"/>
      <c r="K349" s="88"/>
      <c r="L349" s="88"/>
      <c r="M349" s="967"/>
      <c r="N349" s="97"/>
    </row>
    <row r="350" spans="1:14" s="3" customFormat="1" ht="17.5" customHeight="1">
      <c r="A350" s="48"/>
      <c r="B350" s="48"/>
      <c r="D350" s="61"/>
      <c r="G350" s="745"/>
      <c r="J350" s="967"/>
      <c r="K350" s="88"/>
      <c r="L350" s="88"/>
      <c r="M350" s="967"/>
      <c r="N350" s="97"/>
    </row>
    <row r="351" spans="1:14" s="3" customFormat="1" ht="17.5" customHeight="1">
      <c r="A351" s="48"/>
      <c r="B351" s="48"/>
      <c r="D351" s="61"/>
      <c r="G351" s="745"/>
      <c r="J351" s="967"/>
      <c r="K351" s="88"/>
      <c r="L351" s="88"/>
      <c r="M351" s="967"/>
      <c r="N351" s="97"/>
    </row>
    <row r="352" spans="1:14" s="3" customFormat="1" ht="17.5" customHeight="1">
      <c r="A352" s="48"/>
      <c r="B352" s="48"/>
      <c r="D352" s="61"/>
      <c r="G352" s="745"/>
      <c r="J352" s="967"/>
      <c r="K352" s="88"/>
      <c r="L352" s="88"/>
      <c r="M352" s="967"/>
      <c r="N352" s="97"/>
    </row>
    <row r="353" spans="1:14" s="3" customFormat="1" ht="17.5" customHeight="1">
      <c r="A353" s="48"/>
      <c r="B353" s="48"/>
      <c r="D353" s="61"/>
      <c r="G353" s="745"/>
      <c r="J353" s="967"/>
      <c r="K353" s="88"/>
      <c r="L353" s="88"/>
      <c r="M353" s="967"/>
      <c r="N353" s="97"/>
    </row>
    <row r="354" spans="1:14" s="3" customFormat="1" ht="17.5" customHeight="1">
      <c r="A354" s="48"/>
      <c r="B354" s="48"/>
      <c r="D354" s="61"/>
      <c r="G354" s="745"/>
      <c r="J354" s="967"/>
      <c r="K354" s="88"/>
      <c r="L354" s="88"/>
      <c r="M354" s="967"/>
      <c r="N354" s="97"/>
    </row>
    <row r="355" spans="1:14" s="3" customFormat="1" ht="17.5" customHeight="1">
      <c r="A355" s="48"/>
      <c r="B355" s="48"/>
      <c r="D355" s="61"/>
      <c r="G355" s="745"/>
      <c r="J355" s="967"/>
      <c r="K355" s="88"/>
      <c r="L355" s="88"/>
      <c r="M355" s="967"/>
      <c r="N355" s="97"/>
    </row>
    <row r="356" spans="1:14" s="3" customFormat="1" ht="17.5" customHeight="1">
      <c r="A356" s="48"/>
      <c r="B356" s="48"/>
      <c r="D356" s="61"/>
      <c r="G356" s="745"/>
      <c r="J356" s="967"/>
      <c r="K356" s="88"/>
      <c r="L356" s="88"/>
      <c r="M356" s="967"/>
      <c r="N356" s="97"/>
    </row>
    <row r="357" spans="1:14" s="3" customFormat="1" ht="17.5" customHeight="1">
      <c r="A357" s="48"/>
      <c r="B357" s="48"/>
      <c r="D357" s="61"/>
      <c r="G357" s="745"/>
      <c r="J357" s="967"/>
      <c r="K357" s="88"/>
      <c r="L357" s="88"/>
      <c r="M357" s="967"/>
      <c r="N357" s="97"/>
    </row>
    <row r="358" spans="1:14" s="3" customFormat="1" ht="17.5" customHeight="1">
      <c r="A358" s="48"/>
      <c r="B358" s="48"/>
      <c r="D358" s="61"/>
      <c r="G358" s="745"/>
      <c r="J358" s="967"/>
      <c r="K358" s="88"/>
      <c r="L358" s="88"/>
      <c r="M358" s="967"/>
      <c r="N358" s="97"/>
    </row>
    <row r="359" spans="1:14" s="3" customFormat="1" ht="17.5" customHeight="1">
      <c r="A359" s="48"/>
      <c r="B359" s="48"/>
      <c r="D359" s="61"/>
      <c r="G359" s="745"/>
      <c r="J359" s="967"/>
      <c r="K359" s="88"/>
      <c r="L359" s="88"/>
      <c r="M359" s="967"/>
      <c r="N359" s="97"/>
    </row>
    <row r="360" spans="1:14" s="3" customFormat="1" ht="17.5" customHeight="1">
      <c r="A360" s="48"/>
      <c r="B360" s="48"/>
      <c r="D360" s="61"/>
      <c r="G360" s="745"/>
      <c r="J360" s="967"/>
      <c r="K360" s="88"/>
      <c r="L360" s="88"/>
      <c r="M360" s="967"/>
      <c r="N360" s="97"/>
    </row>
    <row r="361" spans="1:14" s="3" customFormat="1" ht="17.5" customHeight="1">
      <c r="A361" s="48"/>
      <c r="B361" s="48"/>
      <c r="D361" s="61"/>
      <c r="G361" s="745"/>
      <c r="J361" s="967"/>
      <c r="K361" s="88"/>
      <c r="L361" s="88"/>
      <c r="M361" s="967"/>
      <c r="N361" s="97"/>
    </row>
    <row r="362" spans="1:14" s="3" customFormat="1" ht="17.5" customHeight="1">
      <c r="A362" s="48"/>
      <c r="B362" s="48"/>
      <c r="D362" s="61"/>
      <c r="G362" s="745"/>
      <c r="J362" s="967"/>
      <c r="K362" s="88"/>
      <c r="L362" s="88"/>
      <c r="M362" s="967"/>
      <c r="N362" s="97"/>
    </row>
    <row r="363" spans="1:14" s="3" customFormat="1" ht="17.5" customHeight="1">
      <c r="A363" s="48"/>
      <c r="B363" s="48"/>
      <c r="D363" s="61"/>
      <c r="G363" s="745"/>
      <c r="J363" s="967"/>
      <c r="K363" s="88"/>
      <c r="L363" s="88"/>
      <c r="M363" s="967"/>
      <c r="N363" s="97"/>
    </row>
    <row r="364" spans="1:14" s="3" customFormat="1" ht="18.7" customHeight="1">
      <c r="A364" s="48"/>
      <c r="B364" s="1588" t="s">
        <v>591</v>
      </c>
      <c r="D364" s="61"/>
      <c r="J364" s="88"/>
      <c r="K364" s="88"/>
      <c r="L364" s="88"/>
      <c r="M364" s="88"/>
      <c r="N364" s="97"/>
    </row>
    <row r="365" spans="1:14" s="3" customFormat="1" ht="18.7" customHeight="1">
      <c r="A365" s="48"/>
      <c r="B365" s="1644" t="s">
        <v>648</v>
      </c>
      <c r="C365" s="1589"/>
      <c r="D365" s="61"/>
      <c r="J365" s="88"/>
      <c r="K365" s="88"/>
      <c r="L365" s="88"/>
      <c r="M365" s="88"/>
      <c r="N365" s="97"/>
    </row>
    <row r="366" spans="1:14" s="48" customFormat="1" ht="18.7" customHeight="1">
      <c r="B366" s="1624" t="s">
        <v>9</v>
      </c>
      <c r="C366" s="1624" t="s">
        <v>587</v>
      </c>
      <c r="N366" s="1591"/>
    </row>
    <row r="367" spans="1:14" s="48" customFormat="1" ht="18.7" customHeight="1">
      <c r="B367" s="1624"/>
      <c r="C367" s="54" t="s">
        <v>588</v>
      </c>
      <c r="N367" s="1591"/>
    </row>
    <row r="368" spans="1:14" s="48" customFormat="1" ht="18.7" customHeight="1">
      <c r="B368" s="1624" t="s">
        <v>8</v>
      </c>
      <c r="C368" s="1624" t="s">
        <v>589</v>
      </c>
      <c r="N368" s="1591"/>
    </row>
    <row r="369" spans="2:14" s="48" customFormat="1" ht="18.7" customHeight="1">
      <c r="B369" s="1624"/>
      <c r="C369" s="1624" t="s">
        <v>590</v>
      </c>
      <c r="N369" s="1591"/>
    </row>
    <row r="370" spans="2:14" s="48" customFormat="1" ht="18.7" customHeight="1">
      <c r="B370" s="1624" t="s">
        <v>7</v>
      </c>
      <c r="C370" s="1041" t="s">
        <v>586</v>
      </c>
      <c r="N370" s="1591"/>
    </row>
    <row r="371" spans="2:14" s="48" customFormat="1" ht="17.5" customHeight="1">
      <c r="B371" s="1624"/>
      <c r="C371" s="1041"/>
      <c r="N371" s="1591"/>
    </row>
    <row r="372" spans="2:14" s="48" customFormat="1" ht="18.7" customHeight="1">
      <c r="B372" s="1644" t="s">
        <v>649</v>
      </c>
      <c r="C372" s="1590"/>
      <c r="N372" s="1591"/>
    </row>
    <row r="373" spans="2:14" s="48" customFormat="1" ht="18.7" customHeight="1">
      <c r="B373" s="54" t="s">
        <v>8</v>
      </c>
      <c r="C373" s="54" t="s">
        <v>592</v>
      </c>
      <c r="N373" s="1591"/>
    </row>
    <row r="374" spans="2:14" s="48" customFormat="1" ht="18.7" customHeight="1">
      <c r="B374" s="54"/>
      <c r="C374" s="54" t="s">
        <v>593</v>
      </c>
      <c r="N374" s="1591"/>
    </row>
    <row r="375" spans="2:14" s="48" customFormat="1" ht="18.7" customHeight="1">
      <c r="B375" s="54"/>
      <c r="C375" s="54" t="s">
        <v>594</v>
      </c>
      <c r="N375" s="1591"/>
    </row>
    <row r="376" spans="2:14" s="48" customFormat="1" ht="18.7" customHeight="1">
      <c r="B376" s="54"/>
      <c r="C376" s="54" t="s">
        <v>595</v>
      </c>
      <c r="N376" s="1591"/>
    </row>
    <row r="377" spans="2:14" s="48" customFormat="1" ht="18.7" customHeight="1">
      <c r="B377" s="54" t="s">
        <v>7</v>
      </c>
      <c r="C377" s="54" t="s">
        <v>586</v>
      </c>
      <c r="N377" s="1591"/>
    </row>
    <row r="378" spans="2:14" s="48" customFormat="1" ht="17.5" customHeight="1">
      <c r="B378" s="54"/>
      <c r="C378" s="54"/>
      <c r="N378" s="1591"/>
    </row>
    <row r="379" spans="2:14" s="48" customFormat="1" ht="18" customHeight="1">
      <c r="B379" s="1644" t="s">
        <v>650</v>
      </c>
      <c r="C379" s="1590"/>
      <c r="N379" s="1591"/>
    </row>
    <row r="380" spans="2:14" s="48" customFormat="1" ht="19.55" customHeight="1">
      <c r="B380" s="54" t="s">
        <v>9</v>
      </c>
      <c r="C380" s="54" t="s">
        <v>587</v>
      </c>
      <c r="N380" s="1591"/>
    </row>
    <row r="381" spans="2:14" s="48" customFormat="1" ht="19.55" customHeight="1">
      <c r="B381" s="54"/>
      <c r="C381" s="54" t="s">
        <v>588</v>
      </c>
      <c r="N381" s="1591"/>
    </row>
    <row r="382" spans="2:14" s="48" customFormat="1" ht="19.55" customHeight="1">
      <c r="B382" s="54" t="s">
        <v>8</v>
      </c>
      <c r="C382" s="54" t="s">
        <v>589</v>
      </c>
      <c r="N382" s="1591"/>
    </row>
    <row r="383" spans="2:14" s="48" customFormat="1" ht="19.55" customHeight="1">
      <c r="B383" s="54"/>
      <c r="C383" s="54" t="s">
        <v>590</v>
      </c>
      <c r="N383" s="1591"/>
    </row>
    <row r="384" spans="2:14" s="48" customFormat="1" ht="19.55" customHeight="1">
      <c r="B384" s="54" t="s">
        <v>7</v>
      </c>
      <c r="C384" s="54" t="s">
        <v>586</v>
      </c>
      <c r="N384" s="1591"/>
    </row>
    <row r="385" spans="2:14" s="48" customFormat="1" ht="17.5" customHeight="1">
      <c r="B385" s="54"/>
      <c r="C385" s="54"/>
      <c r="N385" s="1591"/>
    </row>
    <row r="386" spans="2:14" s="48" customFormat="1" ht="18.7" customHeight="1">
      <c r="B386" s="1644" t="s">
        <v>651</v>
      </c>
      <c r="C386" s="1590"/>
      <c r="N386" s="1591"/>
    </row>
    <row r="387" spans="2:14" s="48" customFormat="1" ht="18.7" customHeight="1">
      <c r="B387" s="54" t="s">
        <v>9</v>
      </c>
      <c r="C387" s="54" t="s">
        <v>596</v>
      </c>
      <c r="N387" s="1591"/>
    </row>
    <row r="388" spans="2:14" s="48" customFormat="1" ht="18.7" customHeight="1">
      <c r="B388" s="54" t="s">
        <v>8</v>
      </c>
      <c r="C388" s="54" t="s">
        <v>597</v>
      </c>
      <c r="N388" s="1591"/>
    </row>
    <row r="389" spans="2:14" s="48" customFormat="1" ht="18.7" customHeight="1">
      <c r="B389" s="54"/>
      <c r="C389" s="54" t="s">
        <v>598</v>
      </c>
      <c r="N389" s="1591"/>
    </row>
    <row r="390" spans="2:14" s="48" customFormat="1" ht="18.7" customHeight="1">
      <c r="B390" s="54" t="s">
        <v>7</v>
      </c>
      <c r="C390" s="48" t="s">
        <v>586</v>
      </c>
      <c r="N390" s="1591"/>
    </row>
    <row r="391" spans="2:14" s="48" customFormat="1" ht="17.5" customHeight="1">
      <c r="B391" s="54"/>
      <c r="G391" s="1592"/>
      <c r="J391" s="1592"/>
      <c r="M391" s="1592"/>
      <c r="N391" s="1591"/>
    </row>
    <row r="392" spans="2:14" s="48" customFormat="1" ht="17.5" customHeight="1">
      <c r="B392" s="54"/>
      <c r="G392" s="1592"/>
      <c r="J392" s="1592"/>
      <c r="M392" s="1592"/>
      <c r="N392" s="1591"/>
    </row>
    <row r="393" spans="2:14" s="48" customFormat="1" ht="17.5" customHeight="1">
      <c r="B393" s="1644" t="s">
        <v>698</v>
      </c>
      <c r="G393" s="1592"/>
      <c r="J393" s="1592"/>
      <c r="M393" s="1592"/>
      <c r="N393" s="1591"/>
    </row>
    <row r="394" spans="2:14" s="62" customFormat="1" ht="18.7" customHeight="1">
      <c r="B394" s="54" t="s">
        <v>7</v>
      </c>
      <c r="C394" s="54"/>
      <c r="G394" s="1657"/>
      <c r="J394" s="1657"/>
      <c r="M394" s="1657"/>
      <c r="N394" s="110"/>
    </row>
    <row r="395" spans="2:14" s="62" customFormat="1" ht="18.7" customHeight="1">
      <c r="B395" s="1642">
        <v>1</v>
      </c>
      <c r="C395" s="48" t="s">
        <v>713</v>
      </c>
      <c r="G395" s="1657"/>
      <c r="J395" s="1657"/>
      <c r="M395" s="1657"/>
      <c r="N395" s="110"/>
    </row>
    <row r="396" spans="2:14" s="62" customFormat="1" ht="18.7" customHeight="1">
      <c r="B396" s="1642">
        <v>2</v>
      </c>
      <c r="C396" s="48" t="s">
        <v>712</v>
      </c>
      <c r="G396" s="1657"/>
      <c r="J396" s="1657"/>
      <c r="M396" s="1657"/>
      <c r="N396" s="110"/>
    </row>
    <row r="397" spans="2:14" s="62" customFormat="1" ht="18.7" customHeight="1">
      <c r="B397" s="1642">
        <v>3</v>
      </c>
      <c r="C397" s="48" t="s">
        <v>711</v>
      </c>
      <c r="G397" s="1657"/>
      <c r="J397" s="1657"/>
      <c r="M397" s="1657"/>
      <c r="N397" s="110"/>
    </row>
    <row r="398" spans="2:14" s="62" customFormat="1" ht="18.7" customHeight="1">
      <c r="B398" s="1642">
        <v>4</v>
      </c>
      <c r="C398" s="48" t="s">
        <v>710</v>
      </c>
      <c r="G398" s="1657"/>
      <c r="J398" s="1657"/>
      <c r="M398" s="1657"/>
      <c r="N398" s="110"/>
    </row>
    <row r="399" spans="2:14" s="62" customFormat="1" ht="18.7" customHeight="1">
      <c r="B399" s="1642">
        <v>5</v>
      </c>
      <c r="C399" s="48" t="s">
        <v>709</v>
      </c>
      <c r="G399" s="1657"/>
      <c r="J399" s="1657"/>
      <c r="M399" s="1657"/>
      <c r="N399" s="110"/>
    </row>
    <row r="400" spans="2:14" s="62" customFormat="1" ht="18.7" customHeight="1">
      <c r="B400" s="1673">
        <v>6</v>
      </c>
      <c r="C400" s="1472" t="s">
        <v>718</v>
      </c>
      <c r="G400" s="1657"/>
      <c r="J400" s="1657"/>
      <c r="M400" s="1657"/>
      <c r="N400" s="110"/>
    </row>
    <row r="401" spans="2:14" s="62" customFormat="1" ht="18.7" customHeight="1">
      <c r="B401" s="1661">
        <v>7</v>
      </c>
      <c r="C401" s="48" t="s">
        <v>715</v>
      </c>
      <c r="G401" s="1657"/>
      <c r="J401" s="1657"/>
      <c r="M401" s="1657"/>
      <c r="N401" s="110"/>
    </row>
    <row r="402" spans="2:14" s="62" customFormat="1" ht="18.7" customHeight="1">
      <c r="B402" s="1661"/>
      <c r="C402" s="48" t="s">
        <v>717</v>
      </c>
      <c r="G402" s="1657"/>
      <c r="J402" s="1657"/>
      <c r="M402" s="1657"/>
      <c r="N402" s="110"/>
    </row>
    <row r="403" spans="2:14" s="62" customFormat="1" ht="18.7" customHeight="1">
      <c r="B403" s="1674">
        <v>8</v>
      </c>
      <c r="C403" s="54" t="s">
        <v>699</v>
      </c>
      <c r="G403" s="1657"/>
      <c r="J403" s="1657"/>
      <c r="M403" s="1657"/>
      <c r="N403" s="110"/>
    </row>
    <row r="404" spans="2:14" s="62" customFormat="1" ht="18.7" customHeight="1">
      <c r="B404" s="1674">
        <v>9</v>
      </c>
      <c r="C404" s="54" t="s">
        <v>700</v>
      </c>
      <c r="G404" s="1657"/>
      <c r="J404" s="1657"/>
      <c r="M404" s="1657"/>
      <c r="N404" s="110"/>
    </row>
    <row r="405" spans="2:14" s="62" customFormat="1" ht="18.7" customHeight="1">
      <c r="B405" s="1674">
        <v>10</v>
      </c>
      <c r="C405" s="54" t="s">
        <v>701</v>
      </c>
      <c r="G405" s="1657"/>
      <c r="J405" s="1657"/>
      <c r="M405" s="1657"/>
      <c r="N405" s="110"/>
    </row>
    <row r="406" spans="2:14" s="62" customFormat="1" ht="18.7" customHeight="1">
      <c r="B406" s="1674">
        <v>11</v>
      </c>
      <c r="C406" s="54" t="s">
        <v>702</v>
      </c>
      <c r="G406" s="1657"/>
      <c r="J406" s="1657"/>
      <c r="M406" s="1657"/>
      <c r="N406" s="110"/>
    </row>
    <row r="407" spans="2:14" s="62" customFormat="1" ht="18.7" customHeight="1">
      <c r="B407" s="1674">
        <v>12</v>
      </c>
      <c r="C407" s="54" t="s">
        <v>705</v>
      </c>
      <c r="G407" s="1657"/>
      <c r="J407" s="1657"/>
      <c r="M407" s="1657"/>
      <c r="N407" s="110"/>
    </row>
    <row r="408" spans="2:14" s="62" customFormat="1" ht="18.7" customHeight="1">
      <c r="B408" s="1674"/>
      <c r="C408" s="54" t="s">
        <v>706</v>
      </c>
      <c r="G408" s="1657"/>
      <c r="J408" s="1657"/>
      <c r="M408" s="1657"/>
      <c r="N408" s="110"/>
    </row>
    <row r="409" spans="2:14" s="62" customFormat="1" ht="18.7" customHeight="1">
      <c r="B409" s="1674">
        <v>13</v>
      </c>
      <c r="C409" s="54" t="s">
        <v>704</v>
      </c>
      <c r="G409" s="1657"/>
      <c r="J409" s="1657"/>
      <c r="M409" s="1657"/>
      <c r="N409" s="110"/>
    </row>
    <row r="410" spans="2:14" s="62" customFormat="1" ht="17.5" customHeight="1">
      <c r="C410" s="62" t="s">
        <v>703</v>
      </c>
      <c r="G410" s="1657"/>
      <c r="J410" s="1657"/>
      <c r="M410" s="1657"/>
      <c r="N410" s="110"/>
    </row>
    <row r="411" spans="2:14" s="62" customFormat="1" ht="17.5" customHeight="1">
      <c r="G411" s="1657"/>
      <c r="J411" s="1657"/>
      <c r="M411" s="1657"/>
      <c r="N411" s="110"/>
    </row>
    <row r="412" spans="2:14" s="48" customFormat="1" ht="17.5" customHeight="1">
      <c r="B412" s="54"/>
      <c r="G412" s="1592"/>
      <c r="J412" s="1592"/>
      <c r="M412" s="1592"/>
      <c r="N412" s="1591"/>
    </row>
    <row r="413" spans="2:14" s="48" customFormat="1" ht="17.5" customHeight="1">
      <c r="B413" s="54"/>
      <c r="G413" s="1592"/>
      <c r="J413" s="1592"/>
      <c r="M413" s="1592"/>
      <c r="N413" s="1591"/>
    </row>
    <row r="414" spans="2:14" s="48" customFormat="1" ht="17.5" customHeight="1">
      <c r="B414" s="54"/>
      <c r="G414" s="1592"/>
      <c r="J414" s="1592"/>
      <c r="M414" s="1592"/>
      <c r="N414" s="1591"/>
    </row>
    <row r="415" spans="2:14" s="48" customFormat="1" ht="17.5" customHeight="1">
      <c r="B415" s="54"/>
      <c r="G415" s="1592"/>
      <c r="J415" s="1592"/>
      <c r="M415" s="1592"/>
      <c r="N415" s="1591"/>
    </row>
    <row r="416" spans="2:14" s="48" customFormat="1" ht="17.5" customHeight="1">
      <c r="B416" s="54"/>
      <c r="G416" s="1592"/>
      <c r="J416" s="1592"/>
      <c r="M416" s="1592"/>
      <c r="N416" s="1591"/>
    </row>
    <row r="417" spans="2:14" s="48" customFormat="1" ht="17.5" customHeight="1">
      <c r="B417" s="54"/>
      <c r="G417" s="1592"/>
      <c r="J417" s="1592"/>
      <c r="M417" s="1592"/>
      <c r="N417" s="1591"/>
    </row>
    <row r="418" spans="2:14" s="48" customFormat="1" ht="17.5" customHeight="1">
      <c r="B418" s="54"/>
      <c r="G418" s="1592"/>
      <c r="J418" s="1592"/>
      <c r="M418" s="1592"/>
      <c r="N418" s="1591"/>
    </row>
    <row r="419" spans="2:14" s="48" customFormat="1" ht="17.5" customHeight="1">
      <c r="B419" s="54"/>
      <c r="G419" s="1592"/>
      <c r="J419" s="1592"/>
      <c r="M419" s="1592"/>
      <c r="N419" s="1591"/>
    </row>
    <row r="420" spans="2:14" s="48" customFormat="1" ht="17.5" customHeight="1">
      <c r="B420" s="54"/>
      <c r="G420" s="1592"/>
      <c r="J420" s="1592"/>
      <c r="M420" s="1592"/>
      <c r="N420" s="1591"/>
    </row>
    <row r="421" spans="2:14" s="48" customFormat="1" ht="17.5" customHeight="1">
      <c r="B421" s="54"/>
      <c r="G421" s="1592"/>
      <c r="J421" s="1592"/>
      <c r="M421" s="1592"/>
      <c r="N421" s="1591"/>
    </row>
    <row r="422" spans="2:14" s="48" customFormat="1" ht="17.5" customHeight="1">
      <c r="B422" s="54"/>
      <c r="G422" s="1592"/>
      <c r="J422" s="1592"/>
      <c r="M422" s="1592"/>
      <c r="N422" s="1591"/>
    </row>
    <row r="423" spans="2:14" s="48" customFormat="1" ht="17.5" customHeight="1">
      <c r="B423" s="54"/>
      <c r="G423" s="1592"/>
      <c r="J423" s="1592"/>
      <c r="M423" s="1592"/>
      <c r="N423" s="1591"/>
    </row>
    <row r="424" spans="2:14" s="48" customFormat="1" ht="17.5" customHeight="1">
      <c r="B424" s="54"/>
      <c r="G424" s="1592"/>
      <c r="J424" s="1592"/>
      <c r="M424" s="1592"/>
      <c r="N424" s="1591"/>
    </row>
    <row r="425" spans="2:14" s="48" customFormat="1" ht="17.5" customHeight="1">
      <c r="B425" s="54"/>
      <c r="G425" s="1592"/>
      <c r="J425" s="1592"/>
      <c r="M425" s="1592"/>
      <c r="N425" s="1591"/>
    </row>
    <row r="426" spans="2:14" s="48" customFormat="1" ht="17.5" customHeight="1">
      <c r="B426" s="54"/>
      <c r="G426" s="1592"/>
      <c r="J426" s="1592"/>
      <c r="M426" s="1592"/>
      <c r="N426" s="1591"/>
    </row>
    <row r="427" spans="2:14" s="48" customFormat="1" ht="17.5" customHeight="1">
      <c r="B427" s="54"/>
      <c r="G427" s="1592"/>
      <c r="J427" s="1592"/>
      <c r="M427" s="1592"/>
      <c r="N427" s="1591"/>
    </row>
    <row r="428" spans="2:14" s="48" customFormat="1" ht="17.5" customHeight="1">
      <c r="B428" s="54"/>
      <c r="G428" s="1592"/>
      <c r="J428" s="1592"/>
      <c r="M428" s="1592"/>
      <c r="N428" s="1591"/>
    </row>
    <row r="429" spans="2:14" s="48" customFormat="1" ht="17.5" customHeight="1">
      <c r="B429" s="54"/>
      <c r="G429" s="1592"/>
      <c r="J429" s="1592"/>
      <c r="M429" s="1592"/>
      <c r="N429" s="1591"/>
    </row>
    <row r="430" spans="2:14" s="48" customFormat="1" ht="17.5" customHeight="1">
      <c r="B430" s="54"/>
      <c r="G430" s="1592"/>
      <c r="J430" s="1592"/>
      <c r="M430" s="1592"/>
      <c r="N430" s="1591"/>
    </row>
    <row r="431" spans="2:14" s="48" customFormat="1" ht="17.5" customHeight="1">
      <c r="B431" s="54"/>
      <c r="G431" s="1592"/>
      <c r="J431" s="1592"/>
      <c r="M431" s="1592"/>
      <c r="N431" s="1591"/>
    </row>
    <row r="432" spans="2:14" s="48" customFormat="1" ht="17.5" customHeight="1">
      <c r="B432" s="54"/>
      <c r="G432" s="1592"/>
      <c r="J432" s="1592"/>
      <c r="M432" s="1592"/>
      <c r="N432" s="1591"/>
    </row>
    <row r="433" spans="2:14" s="48" customFormat="1" ht="17.5" customHeight="1">
      <c r="B433" s="54"/>
      <c r="G433" s="1592"/>
      <c r="J433" s="1592"/>
      <c r="M433" s="1592"/>
      <c r="N433" s="1591"/>
    </row>
    <row r="434" spans="2:14" s="48" customFormat="1" ht="17.5" customHeight="1">
      <c r="B434" s="54"/>
      <c r="G434" s="1592"/>
      <c r="J434" s="1592"/>
      <c r="M434" s="1592"/>
      <c r="N434" s="1591"/>
    </row>
    <row r="435" spans="2:14" s="48" customFormat="1" ht="17.5" customHeight="1">
      <c r="B435" s="54"/>
      <c r="G435" s="1592"/>
      <c r="J435" s="1592"/>
      <c r="M435" s="1592"/>
      <c r="N435" s="1591"/>
    </row>
    <row r="436" spans="2:14" s="48" customFormat="1" ht="17.5" customHeight="1">
      <c r="B436" s="54"/>
      <c r="G436" s="1592"/>
      <c r="J436" s="1592"/>
      <c r="M436" s="1592"/>
      <c r="N436" s="1591"/>
    </row>
    <row r="437" spans="2:14" s="48" customFormat="1" ht="17.5" customHeight="1">
      <c r="B437" s="54"/>
      <c r="G437" s="1592"/>
      <c r="J437" s="1592"/>
      <c r="M437" s="1592"/>
      <c r="N437" s="1591"/>
    </row>
    <row r="438" spans="2:14" s="48" customFormat="1" ht="17.5" customHeight="1">
      <c r="B438" s="54"/>
      <c r="G438" s="1592"/>
      <c r="J438" s="1592"/>
      <c r="M438" s="1592"/>
      <c r="N438" s="1591"/>
    </row>
    <row r="439" spans="2:14" s="48" customFormat="1" ht="17.5" customHeight="1">
      <c r="B439" s="54"/>
      <c r="G439" s="1592"/>
      <c r="J439" s="1592"/>
      <c r="M439" s="1592"/>
      <c r="N439" s="1591"/>
    </row>
    <row r="440" spans="2:14" s="48" customFormat="1" ht="17.5" customHeight="1">
      <c r="B440" s="54"/>
      <c r="G440" s="1592"/>
      <c r="J440" s="1592"/>
      <c r="M440" s="1592"/>
      <c r="N440" s="1591"/>
    </row>
    <row r="441" spans="2:14" s="48" customFormat="1" ht="17.5" customHeight="1">
      <c r="B441" s="54"/>
      <c r="G441" s="1592"/>
      <c r="J441" s="1592"/>
      <c r="M441" s="1592"/>
      <c r="N441" s="1591"/>
    </row>
    <row r="442" spans="2:14" s="48" customFormat="1" ht="17.5" customHeight="1">
      <c r="B442" s="54"/>
      <c r="G442" s="1592"/>
      <c r="J442" s="1592"/>
      <c r="M442" s="1592"/>
      <c r="N442" s="1591"/>
    </row>
    <row r="443" spans="2:14" s="48" customFormat="1" ht="17.5" customHeight="1">
      <c r="B443" s="54"/>
      <c r="G443" s="1592"/>
      <c r="J443" s="1592"/>
      <c r="M443" s="1592"/>
      <c r="N443" s="1591"/>
    </row>
    <row r="444" spans="2:14" s="48" customFormat="1" ht="17.5" customHeight="1">
      <c r="B444" s="54"/>
      <c r="G444" s="1592"/>
      <c r="J444" s="1592"/>
      <c r="M444" s="1592"/>
      <c r="N444" s="1591"/>
    </row>
    <row r="445" spans="2:14" s="48" customFormat="1" ht="17.5" customHeight="1">
      <c r="B445" s="54"/>
      <c r="G445" s="1592"/>
      <c r="J445" s="1592"/>
      <c r="M445" s="1592"/>
      <c r="N445" s="1591"/>
    </row>
    <row r="446" spans="2:14" s="48" customFormat="1" ht="17.5" customHeight="1">
      <c r="B446" s="54"/>
      <c r="G446" s="1592"/>
      <c r="J446" s="1592"/>
      <c r="M446" s="1592"/>
      <c r="N446" s="1591"/>
    </row>
    <row r="447" spans="2:14" s="48" customFormat="1" ht="17.5" customHeight="1">
      <c r="B447" s="54"/>
      <c r="G447" s="1592"/>
      <c r="J447" s="1592"/>
      <c r="M447" s="1592"/>
      <c r="N447" s="1591"/>
    </row>
    <row r="448" spans="2:14" s="48" customFormat="1" ht="17.5" customHeight="1">
      <c r="B448" s="54"/>
      <c r="G448" s="1592"/>
      <c r="J448" s="1592"/>
      <c r="M448" s="1592"/>
      <c r="N448" s="1591"/>
    </row>
    <row r="449" spans="1:14" s="48" customFormat="1" ht="17.5" customHeight="1">
      <c r="B449" s="54"/>
      <c r="G449" s="1592"/>
      <c r="J449" s="1592"/>
      <c r="M449" s="1592"/>
      <c r="N449" s="1591"/>
    </row>
    <row r="450" spans="1:14" s="3" customFormat="1" ht="17.5" customHeight="1">
      <c r="A450" s="48"/>
      <c r="B450" s="54"/>
      <c r="D450" s="61"/>
      <c r="G450" s="745"/>
      <c r="J450" s="967"/>
      <c r="K450" s="88"/>
      <c r="L450" s="88"/>
      <c r="M450" s="967"/>
      <c r="N450" s="97"/>
    </row>
    <row r="451" spans="1:14" s="3" customFormat="1" ht="17.5" customHeight="1">
      <c r="A451" s="48"/>
      <c r="B451" s="54"/>
      <c r="D451" s="61"/>
      <c r="G451" s="745"/>
      <c r="J451" s="967"/>
      <c r="K451" s="88"/>
      <c r="L451" s="88"/>
      <c r="M451" s="967"/>
      <c r="N451" s="97"/>
    </row>
    <row r="452" spans="1:14" s="3" customFormat="1" ht="17.5" customHeight="1">
      <c r="A452" s="48"/>
      <c r="B452" s="54"/>
      <c r="D452" s="61"/>
      <c r="G452" s="745"/>
      <c r="J452" s="967"/>
      <c r="K452" s="88"/>
      <c r="L452" s="88"/>
      <c r="M452" s="967"/>
      <c r="N452" s="97"/>
    </row>
    <row r="453" spans="1:14" s="3" customFormat="1" ht="17.5" customHeight="1">
      <c r="A453" s="48"/>
      <c r="B453" s="54"/>
      <c r="D453" s="61"/>
      <c r="G453" s="745"/>
      <c r="J453" s="967"/>
      <c r="K453" s="88"/>
      <c r="L453" s="88"/>
      <c r="M453" s="967"/>
      <c r="N453" s="97"/>
    </row>
    <row r="454" spans="1:14" s="3" customFormat="1" ht="17.5" customHeight="1">
      <c r="A454" s="48"/>
      <c r="B454" s="54"/>
      <c r="D454" s="61"/>
      <c r="G454" s="745"/>
      <c r="J454" s="967"/>
      <c r="K454" s="88"/>
      <c r="L454" s="88"/>
      <c r="M454" s="967"/>
      <c r="N454" s="97"/>
    </row>
    <row r="455" spans="1:14" s="3" customFormat="1" ht="17.5" customHeight="1">
      <c r="A455" s="48"/>
      <c r="B455" s="54"/>
      <c r="D455" s="61"/>
      <c r="G455" s="745"/>
      <c r="J455" s="967"/>
      <c r="K455" s="88"/>
      <c r="L455" s="88"/>
      <c r="M455" s="967"/>
      <c r="N455" s="97"/>
    </row>
    <row r="456" spans="1:14" s="3" customFormat="1" ht="17.5" customHeight="1">
      <c r="A456" s="48"/>
      <c r="B456" s="54"/>
      <c r="D456" s="61"/>
      <c r="G456" s="745"/>
      <c r="J456" s="967"/>
      <c r="K456" s="88"/>
      <c r="L456" s="88"/>
      <c r="M456" s="967"/>
      <c r="N456" s="97"/>
    </row>
    <row r="457" spans="1:14" s="3" customFormat="1" ht="17.5" customHeight="1">
      <c r="A457" s="48"/>
      <c r="B457" s="48"/>
      <c r="D457" s="61"/>
      <c r="G457" s="745"/>
      <c r="J457" s="967"/>
      <c r="K457" s="88"/>
      <c r="L457" s="88"/>
      <c r="M457" s="967"/>
      <c r="N457" s="97"/>
    </row>
    <row r="458" spans="1:14" s="3" customFormat="1" ht="17.5" customHeight="1">
      <c r="A458" s="48"/>
      <c r="B458" s="48"/>
      <c r="D458" s="61"/>
      <c r="G458" s="745"/>
      <c r="J458" s="967"/>
      <c r="K458" s="88"/>
      <c r="L458" s="88"/>
      <c r="M458" s="967"/>
      <c r="N458" s="97"/>
    </row>
    <row r="459" spans="1:14" s="3" customFormat="1" ht="17.5" customHeight="1">
      <c r="A459" s="48"/>
      <c r="B459" s="48"/>
      <c r="D459" s="61"/>
      <c r="G459" s="745"/>
      <c r="J459" s="967"/>
      <c r="K459" s="88"/>
      <c r="L459" s="88"/>
      <c r="M459" s="967"/>
      <c r="N459" s="97"/>
    </row>
    <row r="460" spans="1:14" s="3" customFormat="1" ht="17.5" customHeight="1">
      <c r="A460" s="48"/>
      <c r="B460" s="48"/>
      <c r="D460" s="61"/>
      <c r="G460" s="745"/>
      <c r="J460" s="967"/>
      <c r="K460" s="88"/>
      <c r="L460" s="88"/>
      <c r="M460" s="967"/>
      <c r="N460" s="97"/>
    </row>
    <row r="461" spans="1:14" s="3" customFormat="1" ht="17.5" customHeight="1">
      <c r="A461" s="48"/>
      <c r="B461" s="48"/>
      <c r="D461" s="61"/>
      <c r="G461" s="745"/>
      <c r="J461" s="967"/>
      <c r="K461" s="88"/>
      <c r="L461" s="88"/>
      <c r="M461" s="967"/>
      <c r="N461" s="97"/>
    </row>
    <row r="462" spans="1:14" s="3" customFormat="1" ht="17.5" customHeight="1">
      <c r="A462" s="48"/>
      <c r="B462" s="48"/>
      <c r="D462" s="61"/>
      <c r="G462" s="745"/>
      <c r="J462" s="967"/>
      <c r="K462" s="88"/>
      <c r="L462" s="88"/>
      <c r="M462" s="967"/>
      <c r="N462" s="97"/>
    </row>
    <row r="463" spans="1:14" s="3" customFormat="1" ht="17.5" customHeight="1">
      <c r="A463" s="48"/>
      <c r="B463" s="48"/>
      <c r="D463" s="61"/>
      <c r="G463" s="745"/>
      <c r="J463" s="967"/>
      <c r="K463" s="88"/>
      <c r="L463" s="88"/>
      <c r="M463" s="967"/>
      <c r="N463" s="97"/>
    </row>
    <row r="464" spans="1:14" s="3" customFormat="1" ht="17.5" customHeight="1">
      <c r="A464" s="48"/>
      <c r="B464" s="48"/>
      <c r="D464" s="61"/>
      <c r="G464" s="745"/>
      <c r="J464" s="967"/>
      <c r="K464" s="88"/>
      <c r="L464" s="88"/>
      <c r="M464" s="967"/>
      <c r="N464" s="97"/>
    </row>
    <row r="465" spans="1:14" s="3" customFormat="1" ht="17.5" customHeight="1">
      <c r="A465" s="48"/>
      <c r="B465" s="48"/>
      <c r="D465" s="61"/>
      <c r="G465" s="745"/>
      <c r="J465" s="967"/>
      <c r="K465" s="88"/>
      <c r="L465" s="88"/>
      <c r="M465" s="967"/>
      <c r="N465" s="97"/>
    </row>
    <row r="466" spans="1:14" s="3" customFormat="1" ht="17.5" customHeight="1">
      <c r="A466" s="48"/>
      <c r="B466" s="48"/>
      <c r="D466" s="61"/>
      <c r="G466" s="745"/>
      <c r="J466" s="967"/>
      <c r="K466" s="88"/>
      <c r="L466" s="88"/>
      <c r="M466" s="967"/>
      <c r="N466" s="97"/>
    </row>
    <row r="467" spans="1:14" s="3" customFormat="1" ht="17.5" customHeight="1">
      <c r="A467" s="48"/>
      <c r="B467" s="48"/>
      <c r="D467" s="61"/>
      <c r="G467" s="745"/>
      <c r="J467" s="967"/>
      <c r="K467" s="88"/>
      <c r="L467" s="88"/>
      <c r="M467" s="967"/>
      <c r="N467" s="97"/>
    </row>
    <row r="468" spans="1:14" s="3" customFormat="1" ht="17.5" customHeight="1">
      <c r="A468" s="48"/>
      <c r="B468" s="48"/>
      <c r="D468" s="61"/>
      <c r="G468" s="745"/>
      <c r="J468" s="967"/>
      <c r="K468" s="88"/>
      <c r="L468" s="88"/>
      <c r="M468" s="967"/>
      <c r="N468" s="97"/>
    </row>
    <row r="469" spans="1:14" s="3" customFormat="1" ht="17.5" customHeight="1">
      <c r="A469" s="48"/>
      <c r="B469" s="48"/>
      <c r="D469" s="61"/>
      <c r="G469" s="745"/>
      <c r="J469" s="967"/>
      <c r="K469" s="88"/>
      <c r="L469" s="88"/>
      <c r="M469" s="967"/>
      <c r="N469" s="97"/>
    </row>
    <row r="470" spans="1:14" s="3" customFormat="1" ht="17.5" customHeight="1">
      <c r="A470" s="48"/>
      <c r="B470" s="48"/>
      <c r="D470" s="61"/>
      <c r="G470" s="745"/>
      <c r="J470" s="967"/>
      <c r="K470" s="88"/>
      <c r="L470" s="88"/>
      <c r="M470" s="967"/>
      <c r="N470" s="97"/>
    </row>
    <row r="471" spans="1:14" s="3" customFormat="1" ht="17.5" customHeight="1">
      <c r="A471" s="48"/>
      <c r="B471" s="48"/>
      <c r="D471" s="61"/>
      <c r="G471" s="745"/>
      <c r="J471" s="967"/>
      <c r="K471" s="88"/>
      <c r="L471" s="88"/>
      <c r="M471" s="967"/>
      <c r="N471" s="97"/>
    </row>
    <row r="472" spans="1:14" s="3" customFormat="1" ht="17.5" customHeight="1">
      <c r="A472" s="48"/>
      <c r="B472" s="48"/>
      <c r="D472" s="61"/>
      <c r="G472" s="745"/>
      <c r="J472" s="967"/>
      <c r="K472" s="88"/>
      <c r="L472" s="88"/>
      <c r="M472" s="967"/>
      <c r="N472" s="97"/>
    </row>
    <row r="473" spans="1:14" s="3" customFormat="1" ht="17.5" customHeight="1">
      <c r="A473" s="48"/>
      <c r="B473" s="48"/>
      <c r="D473" s="61"/>
      <c r="G473" s="745"/>
      <c r="J473" s="967"/>
      <c r="K473" s="88"/>
      <c r="L473" s="88"/>
      <c r="M473" s="967"/>
      <c r="N473" s="97"/>
    </row>
    <row r="474" spans="1:14" s="3" customFormat="1" ht="17.5" customHeight="1">
      <c r="A474" s="48"/>
      <c r="B474" s="48"/>
      <c r="D474" s="61"/>
      <c r="G474" s="745"/>
      <c r="J474" s="967"/>
      <c r="K474" s="88"/>
      <c r="L474" s="88"/>
      <c r="M474" s="967"/>
      <c r="N474" s="97"/>
    </row>
    <row r="475" spans="1:14" s="3" customFormat="1" ht="17.5" customHeight="1">
      <c r="A475" s="48"/>
      <c r="B475" s="48"/>
      <c r="D475" s="61"/>
      <c r="G475" s="745"/>
      <c r="J475" s="967"/>
      <c r="K475" s="88"/>
      <c r="L475" s="88"/>
      <c r="M475" s="967"/>
      <c r="N475" s="97"/>
    </row>
    <row r="476" spans="1:14" s="3" customFormat="1" ht="17.5" customHeight="1">
      <c r="A476" s="48"/>
      <c r="B476" s="48"/>
      <c r="D476" s="61"/>
      <c r="G476" s="745"/>
      <c r="J476" s="967"/>
      <c r="K476" s="88"/>
      <c r="L476" s="88"/>
      <c r="M476" s="967"/>
      <c r="N476" s="97"/>
    </row>
    <row r="477" spans="1:14" s="3" customFormat="1" ht="17.5" customHeight="1">
      <c r="A477" s="48"/>
      <c r="B477" s="48"/>
      <c r="D477" s="61"/>
      <c r="G477" s="745"/>
      <c r="J477" s="967"/>
      <c r="K477" s="88"/>
      <c r="L477" s="88"/>
      <c r="M477" s="967"/>
      <c r="N477" s="97"/>
    </row>
    <row r="478" spans="1:14" s="3" customFormat="1" ht="17.5" customHeight="1">
      <c r="A478" s="48"/>
      <c r="B478" s="48"/>
      <c r="D478" s="61"/>
      <c r="G478" s="745"/>
      <c r="J478" s="967"/>
      <c r="K478" s="88"/>
      <c r="L478" s="88"/>
      <c r="M478" s="967"/>
      <c r="N478" s="97"/>
    </row>
    <row r="479" spans="1:14" s="3" customFormat="1" ht="17.5" customHeight="1">
      <c r="A479" s="48"/>
      <c r="B479" s="48"/>
      <c r="D479" s="61"/>
      <c r="G479" s="745"/>
      <c r="J479" s="967"/>
      <c r="K479" s="88"/>
      <c r="L479" s="88"/>
      <c r="M479" s="967"/>
      <c r="N479" s="97"/>
    </row>
    <row r="480" spans="1:14" s="3" customFormat="1" ht="17.5" customHeight="1">
      <c r="A480" s="48"/>
      <c r="B480" s="48"/>
      <c r="D480" s="61"/>
      <c r="G480" s="745"/>
      <c r="J480" s="967"/>
      <c r="K480" s="88"/>
      <c r="L480" s="88"/>
      <c r="M480" s="967"/>
      <c r="N480" s="97"/>
    </row>
    <row r="481" spans="1:14" s="3" customFormat="1" ht="17.5" customHeight="1">
      <c r="A481" s="48"/>
      <c r="B481" s="48"/>
      <c r="D481" s="61"/>
      <c r="G481" s="745"/>
      <c r="J481" s="967"/>
      <c r="K481" s="88"/>
      <c r="L481" s="88"/>
      <c r="M481" s="967"/>
      <c r="N481" s="97"/>
    </row>
    <row r="482" spans="1:14" s="3" customFormat="1" ht="17.5" customHeight="1">
      <c r="A482" s="48"/>
      <c r="B482" s="48"/>
      <c r="D482" s="61"/>
      <c r="G482" s="745"/>
      <c r="J482" s="967"/>
      <c r="K482" s="88"/>
      <c r="L482" s="88"/>
      <c r="M482" s="967"/>
      <c r="N482" s="97"/>
    </row>
    <row r="483" spans="1:14" s="3" customFormat="1" ht="17.5" customHeight="1">
      <c r="A483" s="48"/>
      <c r="B483" s="48"/>
      <c r="D483" s="61"/>
      <c r="G483" s="745"/>
      <c r="J483" s="967"/>
      <c r="K483" s="88"/>
      <c r="L483" s="88"/>
      <c r="M483" s="967"/>
      <c r="N483" s="97"/>
    </row>
    <row r="484" spans="1:14" s="3" customFormat="1" ht="17.5" customHeight="1">
      <c r="A484" s="48"/>
      <c r="B484" s="48"/>
      <c r="D484" s="61"/>
      <c r="G484" s="745"/>
      <c r="J484" s="967"/>
      <c r="K484" s="88"/>
      <c r="L484" s="88"/>
      <c r="M484" s="967"/>
      <c r="N484" s="97"/>
    </row>
    <row r="485" spans="1:14" s="3" customFormat="1" ht="17.5" customHeight="1">
      <c r="A485" s="48"/>
      <c r="B485" s="48"/>
      <c r="D485" s="61"/>
      <c r="G485" s="745"/>
      <c r="J485" s="967"/>
      <c r="K485" s="88"/>
      <c r="L485" s="88"/>
      <c r="M485" s="967"/>
      <c r="N485" s="97"/>
    </row>
    <row r="486" spans="1:14" s="3" customFormat="1" ht="17.5" customHeight="1">
      <c r="A486" s="48"/>
      <c r="B486" s="48"/>
      <c r="D486" s="61"/>
      <c r="G486" s="745"/>
      <c r="J486" s="967"/>
      <c r="K486" s="88"/>
      <c r="L486" s="88"/>
      <c r="M486" s="967"/>
      <c r="N486" s="97"/>
    </row>
    <row r="487" spans="1:14" s="3" customFormat="1" ht="17.5" customHeight="1">
      <c r="A487" s="48"/>
      <c r="B487" s="48"/>
      <c r="D487" s="61"/>
      <c r="G487" s="745"/>
      <c r="J487" s="967"/>
      <c r="K487" s="88"/>
      <c r="L487" s="88"/>
      <c r="M487" s="967"/>
      <c r="N487" s="97"/>
    </row>
    <row r="488" spans="1:14" s="3" customFormat="1" ht="17.5" customHeight="1">
      <c r="A488" s="48"/>
      <c r="B488" s="48"/>
      <c r="D488" s="61"/>
      <c r="G488" s="745"/>
      <c r="J488" s="967"/>
      <c r="K488" s="88"/>
      <c r="L488" s="88"/>
      <c r="M488" s="967"/>
      <c r="N488" s="97"/>
    </row>
    <row r="489" spans="1:14" s="3" customFormat="1" ht="17.5" customHeight="1">
      <c r="A489" s="48"/>
      <c r="B489" s="48"/>
      <c r="D489" s="61"/>
      <c r="G489" s="745"/>
      <c r="J489" s="967"/>
      <c r="K489" s="88"/>
      <c r="L489" s="88"/>
      <c r="M489" s="967"/>
      <c r="N489" s="97"/>
    </row>
    <row r="490" spans="1:14" s="3" customFormat="1" ht="17.5" customHeight="1">
      <c r="A490" s="48"/>
      <c r="B490" s="48"/>
      <c r="D490" s="61"/>
      <c r="G490" s="745"/>
      <c r="J490" s="967"/>
      <c r="K490" s="88"/>
      <c r="L490" s="88"/>
      <c r="M490" s="967"/>
      <c r="N490" s="97"/>
    </row>
    <row r="491" spans="1:14" s="3" customFormat="1" ht="17.5" customHeight="1">
      <c r="A491" s="48"/>
      <c r="B491" s="48"/>
      <c r="D491" s="61"/>
      <c r="G491" s="745"/>
      <c r="J491" s="967"/>
      <c r="K491" s="88"/>
      <c r="L491" s="88"/>
      <c r="M491" s="967"/>
      <c r="N491" s="97"/>
    </row>
    <row r="492" spans="1:14" s="3" customFormat="1" ht="17.5" customHeight="1">
      <c r="A492" s="48"/>
      <c r="B492" s="48"/>
      <c r="D492" s="61"/>
      <c r="G492" s="745"/>
      <c r="J492" s="967"/>
      <c r="K492" s="88"/>
      <c r="L492" s="88"/>
      <c r="M492" s="967"/>
      <c r="N492" s="97"/>
    </row>
    <row r="493" spans="1:14" s="3" customFormat="1" ht="17.5" customHeight="1">
      <c r="A493" s="48"/>
      <c r="B493" s="48"/>
      <c r="D493" s="61"/>
      <c r="G493" s="745"/>
      <c r="J493" s="967"/>
      <c r="K493" s="88"/>
      <c r="L493" s="88"/>
      <c r="M493" s="967"/>
      <c r="N493" s="97"/>
    </row>
    <row r="494" spans="1:14" s="3" customFormat="1" ht="17.5" customHeight="1">
      <c r="A494" s="48"/>
      <c r="B494" s="48"/>
      <c r="D494" s="61"/>
      <c r="G494" s="745"/>
      <c r="J494" s="967"/>
      <c r="K494" s="88"/>
      <c r="L494" s="88"/>
      <c r="M494" s="967"/>
      <c r="N494" s="97"/>
    </row>
    <row r="495" spans="1:14" s="3" customFormat="1" ht="17.5" customHeight="1">
      <c r="A495" s="48"/>
      <c r="B495" s="48"/>
      <c r="D495" s="61"/>
      <c r="G495" s="745"/>
      <c r="J495" s="967"/>
      <c r="K495" s="88"/>
      <c r="L495" s="88"/>
      <c r="M495" s="967"/>
      <c r="N495" s="97"/>
    </row>
    <row r="496" spans="1:14" s="3" customFormat="1" ht="17.5" customHeight="1">
      <c r="A496" s="48"/>
      <c r="B496" s="48"/>
      <c r="D496" s="61"/>
      <c r="G496" s="745"/>
      <c r="J496" s="967"/>
      <c r="K496" s="88"/>
      <c r="L496" s="88"/>
      <c r="M496" s="967"/>
      <c r="N496" s="97"/>
    </row>
    <row r="497" spans="1:14" s="3" customFormat="1" ht="17.5" customHeight="1">
      <c r="A497" s="48"/>
      <c r="B497" s="48"/>
      <c r="D497" s="61"/>
      <c r="G497" s="745"/>
      <c r="J497" s="967"/>
      <c r="K497" s="88"/>
      <c r="L497" s="88"/>
      <c r="M497" s="967"/>
      <c r="N497" s="97"/>
    </row>
    <row r="498" spans="1:14" s="3" customFormat="1" ht="17.5" customHeight="1">
      <c r="A498" s="48"/>
      <c r="B498" s="48"/>
      <c r="D498" s="61"/>
      <c r="G498" s="745"/>
      <c r="J498" s="967"/>
      <c r="K498" s="88"/>
      <c r="L498" s="88"/>
      <c r="M498" s="967"/>
      <c r="N498" s="97"/>
    </row>
    <row r="499" spans="1:14" s="3" customFormat="1" ht="17.5" customHeight="1">
      <c r="A499" s="48"/>
      <c r="B499" s="48"/>
      <c r="D499" s="61"/>
      <c r="G499" s="745"/>
      <c r="J499" s="967"/>
      <c r="K499" s="88"/>
      <c r="L499" s="88"/>
      <c r="M499" s="967"/>
      <c r="N499" s="97"/>
    </row>
    <row r="500" spans="1:14" s="3" customFormat="1" ht="17.5" customHeight="1">
      <c r="A500" s="48"/>
      <c r="B500" s="48"/>
      <c r="D500" s="61"/>
      <c r="G500" s="745"/>
      <c r="J500" s="967"/>
      <c r="K500" s="88"/>
      <c r="L500" s="88"/>
      <c r="M500" s="967"/>
      <c r="N500" s="97"/>
    </row>
    <row r="501" spans="1:14" s="3" customFormat="1" ht="17.5" customHeight="1">
      <c r="A501" s="48"/>
      <c r="B501" s="48"/>
      <c r="D501" s="61"/>
      <c r="G501" s="745"/>
      <c r="J501" s="967"/>
      <c r="K501" s="88"/>
      <c r="L501" s="88"/>
      <c r="M501" s="967"/>
      <c r="N501" s="97"/>
    </row>
    <row r="502" spans="1:14" s="3" customFormat="1" ht="17.5" customHeight="1">
      <c r="A502" s="48"/>
      <c r="B502" s="48"/>
      <c r="D502" s="61"/>
      <c r="G502" s="745"/>
      <c r="J502" s="967"/>
      <c r="K502" s="88"/>
      <c r="L502" s="88"/>
      <c r="M502" s="967"/>
      <c r="N502" s="97"/>
    </row>
    <row r="503" spans="1:14" s="3" customFormat="1" ht="17.5" customHeight="1">
      <c r="A503" s="48"/>
      <c r="B503" s="48"/>
      <c r="D503" s="61"/>
      <c r="G503" s="745"/>
      <c r="J503" s="967"/>
      <c r="K503" s="88"/>
      <c r="L503" s="88"/>
      <c r="M503" s="967"/>
      <c r="N503" s="97"/>
    </row>
    <row r="504" spans="1:14" s="3" customFormat="1" ht="17.5" customHeight="1">
      <c r="A504" s="48"/>
      <c r="B504" s="48"/>
      <c r="D504" s="61"/>
      <c r="G504" s="745"/>
      <c r="J504" s="967"/>
      <c r="K504" s="88"/>
      <c r="L504" s="88"/>
      <c r="M504" s="967"/>
      <c r="N504" s="97"/>
    </row>
    <row r="505" spans="1:14" s="3" customFormat="1" ht="17.5" customHeight="1">
      <c r="A505" s="48"/>
      <c r="B505" s="48"/>
      <c r="D505" s="61"/>
      <c r="G505" s="745"/>
      <c r="J505" s="967"/>
      <c r="K505" s="88"/>
      <c r="L505" s="88"/>
      <c r="M505" s="967"/>
      <c r="N505" s="97"/>
    </row>
    <row r="506" spans="1:14" s="3" customFormat="1" ht="17.5" customHeight="1">
      <c r="A506" s="48"/>
      <c r="B506" s="48"/>
      <c r="D506" s="61"/>
      <c r="G506" s="745"/>
      <c r="J506" s="967"/>
      <c r="K506" s="88"/>
      <c r="L506" s="88"/>
      <c r="M506" s="967"/>
      <c r="N506" s="97"/>
    </row>
    <row r="507" spans="1:14" s="3" customFormat="1" ht="17.5" customHeight="1">
      <c r="A507" s="48"/>
      <c r="B507" s="48"/>
      <c r="D507" s="61"/>
      <c r="G507" s="745"/>
      <c r="J507" s="967"/>
      <c r="K507" s="88"/>
      <c r="L507" s="88"/>
      <c r="M507" s="967"/>
      <c r="N507" s="97"/>
    </row>
    <row r="508" spans="1:14" s="3" customFormat="1" ht="17.5" customHeight="1">
      <c r="A508" s="48"/>
      <c r="B508" s="48"/>
      <c r="D508" s="61"/>
      <c r="G508" s="745"/>
      <c r="J508" s="967"/>
      <c r="K508" s="88"/>
      <c r="L508" s="88"/>
      <c r="M508" s="967"/>
      <c r="N508" s="97"/>
    </row>
    <row r="509" spans="1:14" s="3" customFormat="1" ht="17.5" customHeight="1">
      <c r="A509" s="48"/>
      <c r="B509" s="48"/>
      <c r="D509" s="61"/>
      <c r="G509" s="745"/>
      <c r="J509" s="967"/>
      <c r="K509" s="88"/>
      <c r="L509" s="88"/>
      <c r="M509" s="967"/>
      <c r="N509" s="97"/>
    </row>
    <row r="510" spans="1:14" s="3" customFormat="1" ht="17.5" customHeight="1">
      <c r="A510" s="48"/>
      <c r="B510" s="48"/>
      <c r="D510" s="61"/>
      <c r="G510" s="745"/>
      <c r="J510" s="967"/>
      <c r="K510" s="88"/>
      <c r="L510" s="88"/>
      <c r="M510" s="967"/>
      <c r="N510" s="97"/>
    </row>
    <row r="511" spans="1:14" s="3" customFormat="1" ht="17.5" customHeight="1">
      <c r="A511" s="48"/>
      <c r="B511" s="48"/>
      <c r="D511" s="61"/>
      <c r="G511" s="745"/>
      <c r="J511" s="967"/>
      <c r="K511" s="88"/>
      <c r="L511" s="88"/>
      <c r="M511" s="967"/>
      <c r="N511" s="97"/>
    </row>
    <row r="512" spans="1:14" s="3" customFormat="1" ht="17.5" customHeight="1">
      <c r="A512" s="48"/>
      <c r="B512" s="48"/>
      <c r="D512" s="61"/>
      <c r="G512" s="745"/>
      <c r="J512" s="967"/>
      <c r="K512" s="88"/>
      <c r="L512" s="88"/>
      <c r="M512" s="967"/>
      <c r="N512" s="97"/>
    </row>
    <row r="513" spans="1:14" s="3" customFormat="1" ht="17.5" customHeight="1">
      <c r="A513" s="48"/>
      <c r="B513" s="48"/>
      <c r="D513" s="61"/>
      <c r="G513" s="745"/>
      <c r="J513" s="967"/>
      <c r="K513" s="88"/>
      <c r="L513" s="88"/>
      <c r="M513" s="967"/>
      <c r="N513" s="97"/>
    </row>
    <row r="514" spans="1:14" s="3" customFormat="1" ht="17.5" customHeight="1">
      <c r="A514" s="48"/>
      <c r="B514" s="48"/>
      <c r="D514" s="61"/>
      <c r="G514" s="745"/>
      <c r="J514" s="967"/>
      <c r="K514" s="88"/>
      <c r="L514" s="88"/>
      <c r="M514" s="967"/>
      <c r="N514" s="97"/>
    </row>
    <row r="515" spans="1:14" s="3" customFormat="1" ht="17.5" customHeight="1">
      <c r="A515" s="48"/>
      <c r="B515" s="48"/>
      <c r="D515" s="61"/>
      <c r="G515" s="745"/>
      <c r="J515" s="967"/>
      <c r="K515" s="88"/>
      <c r="L515" s="88"/>
      <c r="M515" s="967"/>
      <c r="N515" s="97"/>
    </row>
    <row r="516" spans="1:14" s="3" customFormat="1" ht="17.5" customHeight="1">
      <c r="A516" s="48"/>
      <c r="B516" s="48"/>
      <c r="D516" s="61"/>
      <c r="G516" s="745"/>
      <c r="J516" s="967"/>
      <c r="K516" s="88"/>
      <c r="L516" s="88"/>
      <c r="M516" s="967"/>
      <c r="N516" s="97"/>
    </row>
    <row r="517" spans="1:14" s="3" customFormat="1" ht="17.5" customHeight="1">
      <c r="A517" s="48"/>
      <c r="B517" s="48"/>
      <c r="D517" s="61"/>
      <c r="G517" s="745"/>
      <c r="J517" s="967"/>
      <c r="K517" s="88"/>
      <c r="L517" s="88"/>
      <c r="M517" s="967"/>
      <c r="N517" s="97"/>
    </row>
    <row r="518" spans="1:14" s="3" customFormat="1" ht="17.5" customHeight="1">
      <c r="A518" s="48"/>
      <c r="B518" s="48"/>
      <c r="D518" s="61"/>
      <c r="G518" s="745"/>
      <c r="J518" s="967"/>
      <c r="K518" s="88"/>
      <c r="L518" s="88"/>
      <c r="M518" s="967"/>
      <c r="N518" s="97"/>
    </row>
    <row r="519" spans="1:14" s="3" customFormat="1" ht="17.5" customHeight="1">
      <c r="A519" s="48"/>
      <c r="B519" s="48"/>
      <c r="D519" s="61"/>
      <c r="G519" s="745"/>
      <c r="J519" s="967"/>
      <c r="K519" s="88"/>
      <c r="L519" s="88"/>
      <c r="M519" s="967"/>
      <c r="N519" s="97"/>
    </row>
    <row r="520" spans="1:14" s="3" customFormat="1" ht="17.5" customHeight="1">
      <c r="A520" s="48"/>
      <c r="B520" s="48"/>
      <c r="D520" s="61"/>
      <c r="G520" s="745"/>
      <c r="J520" s="967"/>
      <c r="K520" s="88"/>
      <c r="L520" s="88"/>
      <c r="M520" s="967"/>
      <c r="N520" s="97"/>
    </row>
    <row r="521" spans="1:14" s="3" customFormat="1" ht="17.5" customHeight="1">
      <c r="A521" s="48"/>
      <c r="B521" s="48"/>
      <c r="D521" s="61"/>
      <c r="G521" s="745"/>
      <c r="J521" s="967"/>
      <c r="K521" s="88"/>
      <c r="L521" s="88"/>
      <c r="M521" s="967"/>
      <c r="N521" s="97"/>
    </row>
    <row r="522" spans="1:14" s="3" customFormat="1" ht="17.5" customHeight="1">
      <c r="A522" s="48"/>
      <c r="B522" s="48"/>
      <c r="D522" s="61"/>
      <c r="G522" s="745"/>
      <c r="J522" s="967"/>
      <c r="K522" s="88"/>
      <c r="L522" s="88"/>
      <c r="M522" s="967"/>
      <c r="N522" s="97"/>
    </row>
    <row r="523" spans="1:14" s="3" customFormat="1" ht="17.5" customHeight="1">
      <c r="A523" s="48"/>
      <c r="B523" s="48"/>
      <c r="D523" s="61"/>
      <c r="G523" s="745"/>
      <c r="J523" s="967"/>
      <c r="K523" s="88"/>
      <c r="L523" s="88"/>
      <c r="M523" s="967"/>
      <c r="N523" s="97"/>
    </row>
    <row r="524" spans="1:14" s="3" customFormat="1" ht="17.5" customHeight="1">
      <c r="A524" s="48"/>
      <c r="B524" s="48"/>
      <c r="D524" s="61"/>
      <c r="G524" s="745"/>
      <c r="J524" s="967"/>
      <c r="K524" s="88"/>
      <c r="L524" s="88"/>
      <c r="M524" s="967"/>
      <c r="N524" s="97"/>
    </row>
    <row r="525" spans="1:14" s="3" customFormat="1" ht="17.5" customHeight="1">
      <c r="A525" s="48"/>
      <c r="B525" s="48"/>
      <c r="D525" s="61"/>
      <c r="G525" s="745"/>
      <c r="J525" s="967"/>
      <c r="K525" s="88"/>
      <c r="L525" s="88"/>
      <c r="M525" s="967"/>
      <c r="N525" s="97"/>
    </row>
    <row r="526" spans="1:14" s="3" customFormat="1" ht="17.5" customHeight="1">
      <c r="A526" s="48"/>
      <c r="B526" s="48"/>
      <c r="D526" s="61"/>
      <c r="G526" s="745"/>
      <c r="J526" s="967"/>
      <c r="K526" s="88"/>
      <c r="L526" s="88"/>
      <c r="M526" s="967"/>
      <c r="N526" s="97"/>
    </row>
    <row r="527" spans="1:14" s="3" customFormat="1" ht="17.5" customHeight="1">
      <c r="A527" s="48"/>
      <c r="B527" s="48"/>
      <c r="D527" s="61"/>
      <c r="G527" s="745"/>
      <c r="J527" s="967"/>
      <c r="K527" s="88"/>
      <c r="L527" s="88"/>
      <c r="M527" s="967"/>
      <c r="N527" s="97"/>
    </row>
    <row r="528" spans="1:14" s="3" customFormat="1" ht="17.5" customHeight="1">
      <c r="A528" s="48"/>
      <c r="B528" s="48"/>
      <c r="D528" s="61"/>
      <c r="G528" s="745"/>
      <c r="J528" s="967"/>
      <c r="K528" s="88"/>
      <c r="L528" s="88"/>
      <c r="M528" s="967"/>
      <c r="N528" s="97"/>
    </row>
    <row r="529" spans="1:14" s="3" customFormat="1" ht="17.5" customHeight="1">
      <c r="A529" s="48"/>
      <c r="B529" s="48"/>
      <c r="D529" s="61"/>
      <c r="G529" s="745"/>
      <c r="J529" s="967"/>
      <c r="K529" s="88"/>
      <c r="L529" s="88"/>
      <c r="M529" s="967"/>
      <c r="N529" s="97"/>
    </row>
    <row r="530" spans="1:14" s="3" customFormat="1" ht="17.5" customHeight="1">
      <c r="A530" s="48"/>
      <c r="B530" s="48"/>
      <c r="D530" s="61"/>
      <c r="G530" s="745"/>
      <c r="J530" s="967"/>
      <c r="K530" s="88"/>
      <c r="L530" s="88"/>
      <c r="M530" s="967"/>
      <c r="N530" s="97"/>
    </row>
    <row r="531" spans="1:14" s="3" customFormat="1" ht="17.5" customHeight="1">
      <c r="A531" s="48"/>
      <c r="B531" s="48"/>
      <c r="D531" s="61"/>
      <c r="G531" s="745"/>
      <c r="J531" s="967"/>
      <c r="K531" s="88"/>
      <c r="L531" s="88"/>
      <c r="M531" s="967"/>
      <c r="N531" s="97"/>
    </row>
    <row r="532" spans="1:14" s="3" customFormat="1" ht="17.5" customHeight="1">
      <c r="A532" s="48"/>
      <c r="B532" s="48"/>
      <c r="D532" s="61"/>
      <c r="G532" s="745"/>
      <c r="J532" s="967"/>
      <c r="K532" s="88"/>
      <c r="L532" s="88"/>
      <c r="M532" s="967"/>
      <c r="N532" s="97"/>
    </row>
    <row r="533" spans="1:14" s="3" customFormat="1" ht="17.5" customHeight="1">
      <c r="A533" s="48"/>
      <c r="B533" s="48"/>
      <c r="D533" s="61"/>
      <c r="G533" s="745"/>
      <c r="J533" s="967"/>
      <c r="K533" s="88"/>
      <c r="L533" s="88"/>
      <c r="M533" s="967"/>
      <c r="N533" s="97"/>
    </row>
    <row r="534" spans="1:14" s="3" customFormat="1" ht="17.5" customHeight="1">
      <c r="A534" s="48"/>
      <c r="B534" s="48"/>
      <c r="D534" s="61"/>
      <c r="G534" s="745"/>
      <c r="J534" s="967"/>
      <c r="K534" s="88"/>
      <c r="L534" s="88"/>
      <c r="M534" s="967"/>
      <c r="N534" s="97"/>
    </row>
    <row r="535" spans="1:14" s="3" customFormat="1" ht="17.5" customHeight="1">
      <c r="A535" s="48"/>
      <c r="B535" s="48"/>
      <c r="D535" s="61"/>
      <c r="G535" s="745"/>
      <c r="J535" s="967"/>
      <c r="K535" s="88"/>
      <c r="L535" s="88"/>
      <c r="M535" s="967"/>
      <c r="N535" s="97"/>
    </row>
    <row r="536" spans="1:14" s="3" customFormat="1" ht="17.5" customHeight="1">
      <c r="A536" s="48"/>
      <c r="B536" s="48"/>
      <c r="D536" s="61"/>
      <c r="G536" s="745"/>
      <c r="J536" s="967"/>
      <c r="K536" s="88"/>
      <c r="L536" s="88"/>
      <c r="M536" s="967"/>
      <c r="N536" s="97"/>
    </row>
    <row r="537" spans="1:14" s="3" customFormat="1" ht="17.5" customHeight="1">
      <c r="A537" s="48"/>
      <c r="B537" s="48"/>
      <c r="D537" s="61"/>
      <c r="G537" s="745"/>
      <c r="J537" s="967"/>
      <c r="K537" s="88"/>
      <c r="L537" s="88"/>
      <c r="M537" s="967"/>
      <c r="N537" s="97"/>
    </row>
    <row r="538" spans="1:14" s="3" customFormat="1" ht="17.5" customHeight="1">
      <c r="A538" s="48"/>
      <c r="B538" s="48"/>
      <c r="D538" s="61"/>
      <c r="G538" s="745"/>
      <c r="J538" s="967"/>
      <c r="K538" s="88"/>
      <c r="L538" s="88"/>
      <c r="M538" s="967"/>
      <c r="N538" s="97"/>
    </row>
    <row r="539" spans="1:14" s="3" customFormat="1" ht="17.5" customHeight="1">
      <c r="A539" s="48"/>
      <c r="B539" s="48"/>
      <c r="D539" s="61"/>
      <c r="G539" s="745"/>
      <c r="J539" s="967"/>
      <c r="K539" s="88"/>
      <c r="L539" s="88"/>
      <c r="M539" s="967"/>
      <c r="N539" s="97"/>
    </row>
    <row r="540" spans="1:14" s="3" customFormat="1" ht="17.5" customHeight="1">
      <c r="A540" s="48"/>
      <c r="B540" s="48"/>
      <c r="D540" s="61"/>
      <c r="G540" s="745"/>
      <c r="J540" s="967"/>
      <c r="K540" s="88"/>
      <c r="L540" s="88"/>
      <c r="M540" s="967"/>
      <c r="N540" s="97"/>
    </row>
    <row r="541" spans="1:14" s="3" customFormat="1" ht="17.5" customHeight="1">
      <c r="A541" s="48"/>
      <c r="B541" s="48"/>
      <c r="D541" s="61"/>
      <c r="G541" s="745"/>
      <c r="J541" s="967"/>
      <c r="K541" s="88"/>
      <c r="L541" s="88"/>
      <c r="M541" s="967"/>
      <c r="N541" s="97"/>
    </row>
    <row r="542" spans="1:14" s="3" customFormat="1" ht="17.5" customHeight="1">
      <c r="A542" s="48"/>
      <c r="B542" s="48"/>
      <c r="D542" s="61"/>
      <c r="G542" s="745"/>
      <c r="J542" s="967"/>
      <c r="K542" s="88"/>
      <c r="L542" s="88"/>
      <c r="M542" s="967"/>
      <c r="N542" s="97"/>
    </row>
    <row r="543" spans="1:14" s="3" customFormat="1" ht="17.5" customHeight="1">
      <c r="A543" s="48"/>
      <c r="B543" s="48"/>
      <c r="D543" s="61"/>
      <c r="G543" s="745"/>
      <c r="J543" s="967"/>
      <c r="K543" s="88"/>
      <c r="L543" s="88"/>
      <c r="M543" s="967"/>
      <c r="N543" s="97"/>
    </row>
    <row r="544" spans="1:14" s="3" customFormat="1" ht="17.5" customHeight="1">
      <c r="A544" s="48"/>
      <c r="B544" s="48"/>
      <c r="D544" s="61"/>
      <c r="G544" s="745"/>
      <c r="J544" s="967"/>
      <c r="K544" s="88"/>
      <c r="L544" s="88"/>
      <c r="M544" s="967"/>
      <c r="N544" s="97"/>
    </row>
    <row r="545" spans="1:14" s="3" customFormat="1" ht="17.5" customHeight="1">
      <c r="A545" s="48"/>
      <c r="B545" s="48"/>
      <c r="D545" s="61"/>
      <c r="G545" s="745"/>
      <c r="J545" s="967"/>
      <c r="K545" s="88"/>
      <c r="L545" s="88"/>
      <c r="M545" s="967"/>
      <c r="N545" s="97"/>
    </row>
    <row r="546" spans="1:14" s="3" customFormat="1" ht="17.5" customHeight="1">
      <c r="A546" s="48"/>
      <c r="B546" s="48"/>
      <c r="D546" s="61"/>
      <c r="G546" s="745"/>
      <c r="J546" s="967"/>
      <c r="K546" s="88"/>
      <c r="L546" s="88"/>
      <c r="M546" s="967"/>
      <c r="N546" s="97"/>
    </row>
    <row r="547" spans="1:14" s="3" customFormat="1" ht="17.5" customHeight="1">
      <c r="A547" s="48"/>
      <c r="B547" s="48"/>
      <c r="D547" s="61"/>
      <c r="G547" s="745"/>
      <c r="J547" s="967"/>
      <c r="K547" s="88"/>
      <c r="L547" s="88"/>
      <c r="M547" s="967"/>
      <c r="N547" s="97"/>
    </row>
    <row r="548" spans="1:14" s="3" customFormat="1" ht="17.5" customHeight="1">
      <c r="A548" s="48"/>
      <c r="B548" s="48"/>
      <c r="D548" s="61"/>
      <c r="G548" s="745"/>
      <c r="J548" s="967"/>
      <c r="K548" s="88"/>
      <c r="L548" s="88"/>
      <c r="M548" s="967"/>
      <c r="N548" s="97"/>
    </row>
    <row r="549" spans="1:14" s="3" customFormat="1" ht="17.5" customHeight="1">
      <c r="A549" s="48"/>
      <c r="B549" s="48"/>
      <c r="D549" s="61"/>
      <c r="G549" s="745"/>
      <c r="J549" s="967"/>
      <c r="K549" s="88"/>
      <c r="L549" s="88"/>
      <c r="M549" s="967"/>
      <c r="N549" s="97"/>
    </row>
    <row r="550" spans="1:14" s="3" customFormat="1" ht="17.5" customHeight="1">
      <c r="A550" s="48"/>
      <c r="B550" s="48"/>
      <c r="D550" s="61"/>
      <c r="G550" s="745"/>
      <c r="J550" s="967"/>
      <c r="K550" s="88"/>
      <c r="L550" s="88"/>
      <c r="M550" s="967"/>
      <c r="N550" s="97"/>
    </row>
    <row r="551" spans="1:14" s="3" customFormat="1" ht="17.5" customHeight="1">
      <c r="A551" s="48"/>
      <c r="B551" s="48"/>
      <c r="D551" s="61"/>
      <c r="G551" s="745"/>
      <c r="J551" s="967"/>
      <c r="K551" s="88"/>
      <c r="L551" s="88"/>
      <c r="M551" s="967"/>
      <c r="N551" s="97"/>
    </row>
    <row r="552" spans="1:14" s="3" customFormat="1" ht="17.5" customHeight="1">
      <c r="A552" s="48"/>
      <c r="B552" s="48"/>
      <c r="D552" s="61"/>
      <c r="G552" s="745"/>
      <c r="J552" s="967"/>
      <c r="K552" s="88"/>
      <c r="L552" s="88"/>
      <c r="M552" s="967"/>
      <c r="N552" s="97"/>
    </row>
    <row r="553" spans="1:14" s="3" customFormat="1" ht="17.5" customHeight="1">
      <c r="A553" s="48"/>
      <c r="B553" s="48"/>
      <c r="D553" s="61"/>
      <c r="G553" s="745"/>
      <c r="J553" s="967"/>
      <c r="K553" s="88"/>
      <c r="L553" s="88"/>
      <c r="M553" s="967"/>
      <c r="N553" s="97"/>
    </row>
    <row r="554" spans="1:14" s="3" customFormat="1" ht="17.5" customHeight="1">
      <c r="A554" s="48"/>
      <c r="B554" s="48"/>
      <c r="D554" s="61"/>
      <c r="G554" s="745"/>
      <c r="J554" s="967"/>
      <c r="K554" s="88"/>
      <c r="L554" s="88"/>
      <c r="M554" s="967"/>
      <c r="N554" s="97"/>
    </row>
    <row r="555" spans="1:14" s="3" customFormat="1" ht="17.5" customHeight="1">
      <c r="A555" s="48"/>
      <c r="B555" s="48"/>
      <c r="D555" s="61"/>
      <c r="G555" s="745"/>
      <c r="J555" s="967"/>
      <c r="K555" s="88"/>
      <c r="L555" s="88"/>
      <c r="M555" s="967"/>
      <c r="N555" s="97"/>
    </row>
    <row r="556" spans="1:14" s="3" customFormat="1" ht="17.5" customHeight="1">
      <c r="A556" s="48"/>
      <c r="B556" s="48"/>
      <c r="D556" s="61"/>
      <c r="G556" s="745"/>
      <c r="J556" s="967"/>
      <c r="K556" s="88"/>
      <c r="L556" s="88"/>
      <c r="M556" s="967"/>
      <c r="N556" s="97"/>
    </row>
    <row r="557" spans="1:14" s="3" customFormat="1" ht="17.5" customHeight="1">
      <c r="A557" s="48"/>
      <c r="B557" s="48"/>
      <c r="D557" s="61"/>
      <c r="G557" s="745"/>
      <c r="J557" s="967"/>
      <c r="K557" s="88"/>
      <c r="L557" s="88"/>
      <c r="M557" s="967"/>
      <c r="N557" s="97"/>
    </row>
    <row r="558" spans="1:14" s="3" customFormat="1" ht="17.5" customHeight="1">
      <c r="A558" s="48"/>
      <c r="B558" s="48"/>
      <c r="D558" s="61"/>
      <c r="G558" s="745"/>
      <c r="J558" s="967"/>
      <c r="K558" s="88"/>
      <c r="L558" s="88"/>
      <c r="M558" s="967"/>
      <c r="N558" s="97"/>
    </row>
    <row r="559" spans="1:14" s="3" customFormat="1" ht="17.5" customHeight="1">
      <c r="A559" s="48"/>
      <c r="B559" s="48"/>
      <c r="D559" s="61"/>
      <c r="G559" s="745"/>
      <c r="J559" s="967"/>
      <c r="K559" s="88"/>
      <c r="L559" s="88"/>
      <c r="M559" s="967"/>
      <c r="N559" s="97"/>
    </row>
    <row r="560" spans="1:14" s="3" customFormat="1" ht="17.5" customHeight="1">
      <c r="A560" s="48"/>
      <c r="B560" s="48"/>
      <c r="D560" s="61"/>
      <c r="G560" s="745"/>
      <c r="J560" s="967"/>
      <c r="K560" s="88"/>
      <c r="L560" s="88"/>
      <c r="M560" s="967"/>
      <c r="N560" s="97"/>
    </row>
    <row r="561" spans="1:14" s="3" customFormat="1" ht="17.5" customHeight="1">
      <c r="A561" s="48"/>
      <c r="B561" s="48"/>
      <c r="D561" s="61"/>
      <c r="G561" s="745"/>
      <c r="J561" s="967"/>
      <c r="K561" s="88"/>
      <c r="L561" s="88"/>
      <c r="M561" s="967"/>
      <c r="N561" s="97"/>
    </row>
    <row r="562" spans="1:14" s="3" customFormat="1" ht="17.5" customHeight="1">
      <c r="A562" s="48"/>
      <c r="B562" s="48"/>
      <c r="D562" s="61"/>
      <c r="G562" s="745"/>
      <c r="J562" s="967"/>
      <c r="K562" s="88"/>
      <c r="L562" s="88"/>
      <c r="M562" s="967"/>
      <c r="N562" s="97"/>
    </row>
    <row r="563" spans="1:14" s="3" customFormat="1" ht="17.5" customHeight="1">
      <c r="A563" s="48"/>
      <c r="B563" s="48"/>
      <c r="D563" s="61"/>
      <c r="G563" s="745"/>
      <c r="J563" s="967"/>
      <c r="K563" s="88"/>
      <c r="L563" s="88"/>
      <c r="M563" s="967"/>
      <c r="N563" s="97"/>
    </row>
    <row r="564" spans="1:14" s="3" customFormat="1" ht="17.5" customHeight="1">
      <c r="A564" s="48"/>
      <c r="B564" s="48"/>
      <c r="D564" s="61"/>
      <c r="G564" s="745"/>
      <c r="J564" s="967"/>
      <c r="K564" s="88"/>
      <c r="L564" s="88"/>
      <c r="M564" s="967"/>
      <c r="N564" s="97"/>
    </row>
    <row r="565" spans="1:14" s="3" customFormat="1" ht="17.5" customHeight="1">
      <c r="A565" s="48"/>
      <c r="B565" s="48"/>
      <c r="D565" s="61"/>
      <c r="G565" s="745"/>
      <c r="J565" s="967"/>
      <c r="K565" s="88"/>
      <c r="L565" s="88"/>
      <c r="M565" s="967"/>
      <c r="N565" s="97"/>
    </row>
    <row r="566" spans="1:14" s="3" customFormat="1" ht="17.5" customHeight="1">
      <c r="A566" s="48"/>
      <c r="B566" s="48"/>
      <c r="D566" s="61"/>
      <c r="G566" s="745"/>
      <c r="J566" s="967"/>
      <c r="K566" s="88"/>
      <c r="L566" s="88"/>
      <c r="M566" s="967"/>
      <c r="N566" s="97"/>
    </row>
    <row r="567" spans="1:14" s="3" customFormat="1" ht="17.5" customHeight="1">
      <c r="A567" s="48"/>
      <c r="B567" s="48"/>
      <c r="D567" s="61"/>
      <c r="G567" s="745"/>
      <c r="J567" s="967"/>
      <c r="K567" s="88"/>
      <c r="L567" s="88"/>
      <c r="M567" s="967"/>
      <c r="N567" s="97"/>
    </row>
    <row r="568" spans="1:14" s="3" customFormat="1" ht="17.5" customHeight="1">
      <c r="A568" s="48"/>
      <c r="B568" s="48"/>
      <c r="D568" s="61"/>
      <c r="G568" s="745"/>
      <c r="J568" s="967"/>
      <c r="K568" s="88"/>
      <c r="L568" s="88"/>
      <c r="M568" s="967"/>
      <c r="N568" s="97"/>
    </row>
    <row r="569" spans="1:14" s="3" customFormat="1" ht="17.5" customHeight="1">
      <c r="A569" s="48"/>
      <c r="B569" s="48"/>
      <c r="D569" s="61"/>
      <c r="G569" s="745"/>
      <c r="J569" s="967"/>
      <c r="K569" s="88"/>
      <c r="L569" s="88"/>
      <c r="M569" s="967"/>
      <c r="N569" s="97"/>
    </row>
    <row r="570" spans="1:14" s="3" customFormat="1" ht="17.5" customHeight="1">
      <c r="A570" s="48"/>
      <c r="B570" s="48"/>
      <c r="D570" s="61"/>
      <c r="G570" s="745"/>
      <c r="J570" s="967"/>
      <c r="K570" s="88"/>
      <c r="L570" s="88"/>
      <c r="M570" s="967"/>
      <c r="N570" s="97"/>
    </row>
    <row r="571" spans="1:14" s="3" customFormat="1" ht="17.5" customHeight="1">
      <c r="A571" s="48"/>
      <c r="B571" s="48"/>
      <c r="D571" s="61"/>
      <c r="G571" s="745"/>
      <c r="J571" s="967"/>
      <c r="K571" s="88"/>
      <c r="L571" s="88"/>
      <c r="M571" s="967"/>
      <c r="N571" s="97"/>
    </row>
    <row r="572" spans="1:14" s="3" customFormat="1" ht="17.5" customHeight="1">
      <c r="A572" s="48"/>
      <c r="B572" s="48"/>
      <c r="D572" s="61"/>
      <c r="G572" s="745"/>
      <c r="J572" s="967"/>
      <c r="K572" s="88"/>
      <c r="L572" s="88"/>
      <c r="M572" s="967"/>
      <c r="N572" s="97"/>
    </row>
    <row r="573" spans="1:14" s="3" customFormat="1" ht="17.5" customHeight="1">
      <c r="A573" s="48"/>
      <c r="B573" s="48"/>
      <c r="D573" s="61"/>
      <c r="G573" s="745"/>
      <c r="J573" s="967"/>
      <c r="K573" s="88"/>
      <c r="L573" s="88"/>
      <c r="M573" s="967"/>
      <c r="N573" s="97"/>
    </row>
    <row r="574" spans="1:14" s="3" customFormat="1" ht="17.5" customHeight="1">
      <c r="A574" s="48"/>
      <c r="B574" s="48"/>
      <c r="D574" s="61"/>
      <c r="G574" s="745"/>
      <c r="J574" s="967"/>
      <c r="K574" s="88"/>
      <c r="L574" s="88"/>
      <c r="M574" s="967"/>
      <c r="N574" s="97"/>
    </row>
    <row r="575" spans="1:14" s="3" customFormat="1" ht="17.5" customHeight="1">
      <c r="A575" s="48"/>
      <c r="B575" s="48"/>
      <c r="D575" s="61"/>
      <c r="G575" s="745"/>
      <c r="J575" s="967"/>
      <c r="K575" s="88"/>
      <c r="L575" s="88"/>
      <c r="M575" s="967"/>
      <c r="N575" s="97"/>
    </row>
    <row r="576" spans="1:14" s="3" customFormat="1" ht="17.5" customHeight="1">
      <c r="A576" s="48"/>
      <c r="B576" s="48"/>
      <c r="D576" s="61"/>
      <c r="G576" s="745"/>
      <c r="J576" s="967"/>
      <c r="K576" s="88"/>
      <c r="L576" s="88"/>
      <c r="M576" s="967"/>
      <c r="N576" s="97"/>
    </row>
    <row r="577" spans="1:14" s="3" customFormat="1" ht="17.5" customHeight="1">
      <c r="A577" s="48"/>
      <c r="B577" s="48"/>
      <c r="D577" s="61"/>
      <c r="G577" s="745"/>
      <c r="J577" s="967"/>
      <c r="K577" s="88"/>
      <c r="L577" s="88"/>
      <c r="M577" s="967"/>
      <c r="N577" s="97"/>
    </row>
    <row r="578" spans="1:14" s="3" customFormat="1" ht="17.5" customHeight="1">
      <c r="A578" s="48"/>
      <c r="B578" s="48"/>
      <c r="D578" s="61"/>
      <c r="G578" s="745"/>
      <c r="J578" s="967"/>
      <c r="K578" s="88"/>
      <c r="L578" s="88"/>
      <c r="M578" s="967"/>
      <c r="N578" s="97"/>
    </row>
    <row r="579" spans="1:14" s="3" customFormat="1" ht="17.5" customHeight="1">
      <c r="A579" s="48"/>
      <c r="B579" s="48"/>
      <c r="D579" s="61"/>
      <c r="G579" s="745"/>
      <c r="J579" s="967"/>
      <c r="K579" s="88"/>
      <c r="L579" s="88"/>
      <c r="M579" s="967"/>
      <c r="N579" s="97"/>
    </row>
    <row r="580" spans="1:14" s="3" customFormat="1" ht="17.5" customHeight="1">
      <c r="A580" s="48"/>
      <c r="B580" s="48"/>
      <c r="D580" s="61"/>
      <c r="G580" s="745"/>
      <c r="J580" s="967"/>
      <c r="K580" s="88"/>
      <c r="L580" s="88"/>
      <c r="M580" s="967"/>
      <c r="N580" s="97"/>
    </row>
    <row r="581" spans="1:14" s="3" customFormat="1" ht="17.5" customHeight="1">
      <c r="A581" s="48"/>
      <c r="B581" s="48"/>
      <c r="D581" s="61"/>
      <c r="G581" s="745"/>
      <c r="J581" s="967"/>
      <c r="K581" s="88"/>
      <c r="L581" s="88"/>
      <c r="M581" s="967"/>
      <c r="N581" s="97"/>
    </row>
    <row r="582" spans="1:14" s="3" customFormat="1" ht="17.5" customHeight="1">
      <c r="A582" s="48"/>
      <c r="B582" s="48"/>
      <c r="D582" s="61"/>
      <c r="G582" s="745"/>
      <c r="J582" s="967"/>
      <c r="K582" s="88"/>
      <c r="L582" s="88"/>
      <c r="M582" s="967"/>
      <c r="N582" s="97"/>
    </row>
    <row r="583" spans="1:14" s="3" customFormat="1" ht="17.5" customHeight="1">
      <c r="A583" s="48"/>
      <c r="B583" s="48"/>
      <c r="D583" s="61"/>
      <c r="G583" s="745"/>
      <c r="J583" s="967"/>
      <c r="K583" s="88"/>
      <c r="L583" s="88"/>
      <c r="M583" s="967"/>
      <c r="N583" s="97"/>
    </row>
    <row r="584" spans="1:14" s="3" customFormat="1" ht="17.5" customHeight="1">
      <c r="A584" s="48"/>
      <c r="B584" s="48"/>
      <c r="D584" s="61"/>
      <c r="G584" s="745"/>
      <c r="J584" s="967"/>
      <c r="K584" s="88"/>
      <c r="L584" s="88"/>
      <c r="M584" s="967"/>
      <c r="N584" s="97"/>
    </row>
    <row r="585" spans="1:14" s="3" customFormat="1" ht="17.5" customHeight="1">
      <c r="A585" s="48"/>
      <c r="B585" s="48"/>
      <c r="D585" s="61"/>
      <c r="G585" s="745"/>
      <c r="J585" s="967"/>
      <c r="K585" s="88"/>
      <c r="L585" s="88"/>
      <c r="M585" s="967"/>
      <c r="N585" s="97"/>
    </row>
    <row r="586" spans="1:14" s="3" customFormat="1" ht="17.5" customHeight="1">
      <c r="A586" s="48"/>
      <c r="B586" s="48"/>
      <c r="D586" s="61"/>
      <c r="G586" s="745"/>
      <c r="J586" s="967"/>
      <c r="K586" s="88"/>
      <c r="L586" s="88"/>
      <c r="M586" s="967"/>
      <c r="N586" s="97"/>
    </row>
    <row r="587" spans="1:14" s="3" customFormat="1" ht="17.5" customHeight="1">
      <c r="A587" s="48"/>
      <c r="B587" s="48"/>
      <c r="D587" s="61"/>
      <c r="G587" s="745"/>
      <c r="J587" s="967"/>
      <c r="K587" s="88"/>
      <c r="L587" s="88"/>
      <c r="M587" s="967"/>
      <c r="N587" s="97"/>
    </row>
    <row r="588" spans="1:14" s="3" customFormat="1" ht="17.5" customHeight="1">
      <c r="A588" s="48"/>
      <c r="B588" s="48"/>
      <c r="D588" s="61"/>
      <c r="G588" s="745"/>
      <c r="J588" s="967"/>
      <c r="K588" s="88"/>
      <c r="L588" s="88"/>
      <c r="M588" s="967"/>
      <c r="N588" s="97"/>
    </row>
    <row r="589" spans="1:14" s="3" customFormat="1" ht="17.5" customHeight="1">
      <c r="A589" s="48"/>
      <c r="B589" s="48"/>
      <c r="D589" s="61"/>
      <c r="G589" s="745"/>
      <c r="J589" s="967"/>
      <c r="K589" s="88"/>
      <c r="L589" s="88"/>
      <c r="M589" s="967"/>
      <c r="N589" s="97"/>
    </row>
    <row r="590" spans="1:14" s="3" customFormat="1" ht="17.5" customHeight="1">
      <c r="A590" s="48"/>
      <c r="B590" s="48"/>
      <c r="D590" s="61"/>
      <c r="G590" s="745"/>
      <c r="J590" s="967"/>
      <c r="K590" s="88"/>
      <c r="L590" s="88"/>
      <c r="M590" s="967"/>
      <c r="N590" s="97"/>
    </row>
    <row r="591" spans="1:14" s="3" customFormat="1" ht="17.5" customHeight="1">
      <c r="A591" s="48"/>
      <c r="B591" s="48"/>
      <c r="D591" s="61"/>
      <c r="G591" s="745"/>
      <c r="J591" s="967"/>
      <c r="K591" s="88"/>
      <c r="L591" s="88"/>
      <c r="M591" s="967"/>
      <c r="N591" s="97"/>
    </row>
    <row r="592" spans="1:14" s="3" customFormat="1" ht="17.5" customHeight="1">
      <c r="A592" s="48"/>
      <c r="B592" s="48"/>
      <c r="D592" s="61"/>
      <c r="G592" s="745"/>
      <c r="J592" s="967"/>
      <c r="K592" s="88"/>
      <c r="L592" s="88"/>
      <c r="M592" s="967"/>
      <c r="N592" s="97"/>
    </row>
    <row r="593" spans="1:14" s="3" customFormat="1" ht="17.5" customHeight="1">
      <c r="A593" s="48"/>
      <c r="B593" s="48"/>
      <c r="D593" s="61"/>
      <c r="G593" s="745"/>
      <c r="J593" s="967"/>
      <c r="K593" s="88"/>
      <c r="L593" s="88"/>
      <c r="M593" s="967"/>
      <c r="N593" s="97"/>
    </row>
    <row r="594" spans="1:14" s="3" customFormat="1" ht="17.5" customHeight="1">
      <c r="A594" s="48"/>
      <c r="B594" s="48"/>
      <c r="D594" s="61"/>
      <c r="G594" s="745"/>
      <c r="J594" s="967"/>
      <c r="K594" s="88"/>
      <c r="L594" s="88"/>
      <c r="M594" s="967"/>
      <c r="N594" s="97"/>
    </row>
    <row r="595" spans="1:14" s="3" customFormat="1" ht="17.5" customHeight="1">
      <c r="A595" s="48"/>
      <c r="B595" s="48"/>
      <c r="D595" s="61"/>
      <c r="G595" s="745"/>
      <c r="J595" s="967"/>
      <c r="K595" s="88"/>
      <c r="L595" s="88"/>
      <c r="M595" s="967"/>
      <c r="N595" s="97"/>
    </row>
    <row r="596" spans="1:14" s="3" customFormat="1" ht="17.5" customHeight="1">
      <c r="A596" s="48"/>
      <c r="B596" s="48"/>
      <c r="D596" s="61"/>
      <c r="G596" s="745"/>
      <c r="J596" s="967"/>
      <c r="K596" s="88"/>
      <c r="L596" s="88"/>
      <c r="M596" s="967"/>
      <c r="N596" s="97"/>
    </row>
    <row r="597" spans="1:14" s="3" customFormat="1" ht="17.5" customHeight="1">
      <c r="A597" s="48"/>
      <c r="B597" s="48"/>
      <c r="D597" s="61"/>
      <c r="G597" s="745"/>
      <c r="J597" s="967"/>
      <c r="K597" s="88"/>
      <c r="L597" s="88"/>
      <c r="M597" s="967"/>
      <c r="N597" s="97"/>
    </row>
    <row r="598" spans="1:14" s="3" customFormat="1" ht="17.5" customHeight="1">
      <c r="A598" s="48"/>
      <c r="B598" s="48"/>
      <c r="D598" s="61"/>
      <c r="G598" s="745"/>
      <c r="J598" s="967"/>
      <c r="K598" s="88"/>
      <c r="L598" s="88"/>
      <c r="M598" s="967"/>
      <c r="N598" s="97"/>
    </row>
    <row r="599" spans="1:14" s="3" customFormat="1" ht="17.5" customHeight="1">
      <c r="A599" s="48"/>
      <c r="B599" s="48"/>
      <c r="D599" s="61"/>
      <c r="G599" s="745"/>
      <c r="J599" s="967"/>
      <c r="K599" s="88"/>
      <c r="L599" s="88"/>
      <c r="M599" s="967"/>
      <c r="N599" s="97"/>
    </row>
    <row r="600" spans="1:14" s="3" customFormat="1" ht="17.5" customHeight="1">
      <c r="A600" s="48"/>
      <c r="B600" s="48"/>
      <c r="D600" s="61"/>
      <c r="G600" s="745"/>
      <c r="J600" s="967"/>
      <c r="K600" s="88"/>
      <c r="L600" s="88"/>
      <c r="M600" s="967"/>
      <c r="N600" s="97"/>
    </row>
    <row r="601" spans="1:14" s="3" customFormat="1" ht="17.5" customHeight="1">
      <c r="A601" s="48"/>
      <c r="B601" s="48"/>
      <c r="D601" s="61"/>
      <c r="G601" s="745"/>
      <c r="J601" s="967"/>
      <c r="K601" s="88"/>
      <c r="L601" s="88"/>
      <c r="M601" s="967"/>
      <c r="N601" s="97"/>
    </row>
    <row r="602" spans="1:14" s="3" customFormat="1" ht="17.5" customHeight="1">
      <c r="A602" s="48"/>
      <c r="B602" s="48"/>
      <c r="D602" s="61"/>
      <c r="G602" s="745"/>
      <c r="J602" s="967"/>
      <c r="K602" s="88"/>
      <c r="L602" s="88"/>
      <c r="M602" s="967"/>
      <c r="N602" s="97"/>
    </row>
    <row r="603" spans="1:14" s="3" customFormat="1" ht="17.5" customHeight="1">
      <c r="A603" s="48"/>
      <c r="B603" s="48"/>
      <c r="D603" s="61"/>
      <c r="G603" s="745"/>
      <c r="J603" s="967"/>
      <c r="K603" s="88"/>
      <c r="L603" s="88"/>
      <c r="M603" s="967"/>
      <c r="N603" s="97"/>
    </row>
    <row r="604" spans="1:14" s="3" customFormat="1" ht="17.5" customHeight="1">
      <c r="A604" s="48"/>
      <c r="B604" s="48"/>
      <c r="D604" s="61"/>
      <c r="G604" s="745"/>
      <c r="J604" s="967"/>
      <c r="K604" s="88"/>
      <c r="L604" s="88"/>
      <c r="M604" s="967"/>
      <c r="N604" s="97"/>
    </row>
    <row r="605" spans="1:14" s="3" customFormat="1" ht="17.5" customHeight="1">
      <c r="A605" s="48"/>
      <c r="B605" s="48"/>
      <c r="D605" s="61"/>
      <c r="G605" s="745"/>
      <c r="J605" s="967"/>
      <c r="K605" s="88"/>
      <c r="L605" s="88"/>
      <c r="M605" s="967"/>
      <c r="N605" s="97"/>
    </row>
    <row r="606" spans="1:14" s="3" customFormat="1" ht="17.5" customHeight="1">
      <c r="A606" s="48"/>
      <c r="B606" s="48"/>
      <c r="D606" s="61"/>
      <c r="G606" s="745"/>
      <c r="J606" s="967"/>
      <c r="K606" s="88"/>
      <c r="L606" s="88"/>
      <c r="M606" s="967"/>
      <c r="N606" s="97"/>
    </row>
    <row r="607" spans="1:14" s="3" customFormat="1" ht="17.5" customHeight="1">
      <c r="A607" s="48"/>
      <c r="B607" s="48"/>
      <c r="D607" s="61"/>
      <c r="G607" s="745"/>
      <c r="J607" s="967"/>
      <c r="K607" s="88"/>
      <c r="L607" s="88"/>
      <c r="M607" s="967"/>
      <c r="N607" s="97"/>
    </row>
    <row r="608" spans="1:14" s="3" customFormat="1" ht="17.5" customHeight="1">
      <c r="A608" s="48"/>
      <c r="B608" s="48"/>
      <c r="D608" s="61"/>
      <c r="G608" s="745"/>
      <c r="J608" s="967"/>
      <c r="K608" s="88"/>
      <c r="L608" s="88"/>
      <c r="M608" s="967"/>
      <c r="N608" s="97"/>
    </row>
    <row r="609" spans="1:14" s="3" customFormat="1" ht="17.5" customHeight="1">
      <c r="A609" s="48"/>
      <c r="B609" s="48"/>
      <c r="D609" s="61"/>
      <c r="G609" s="745"/>
      <c r="J609" s="967"/>
      <c r="K609" s="88"/>
      <c r="L609" s="88"/>
      <c r="M609" s="967"/>
      <c r="N609" s="97"/>
    </row>
    <row r="610" spans="1:14" s="3" customFormat="1" ht="17.5" customHeight="1">
      <c r="A610" s="48"/>
      <c r="B610" s="48"/>
      <c r="D610" s="61"/>
      <c r="G610" s="745"/>
      <c r="J610" s="967"/>
      <c r="K610" s="88"/>
      <c r="L610" s="88"/>
      <c r="M610" s="967"/>
      <c r="N610" s="97"/>
    </row>
    <row r="611" spans="1:14" s="3" customFormat="1" ht="17.5" customHeight="1">
      <c r="A611" s="48"/>
      <c r="B611" s="48"/>
      <c r="D611" s="61"/>
      <c r="G611" s="745"/>
      <c r="J611" s="967"/>
      <c r="K611" s="88"/>
      <c r="L611" s="88"/>
      <c r="M611" s="967"/>
      <c r="N611" s="97"/>
    </row>
    <row r="612" spans="1:14" s="3" customFormat="1" ht="17.5" customHeight="1">
      <c r="A612" s="48"/>
      <c r="B612" s="48"/>
      <c r="D612" s="61"/>
      <c r="G612" s="745"/>
      <c r="J612" s="967"/>
      <c r="K612" s="88"/>
      <c r="L612" s="88"/>
      <c r="M612" s="967"/>
      <c r="N612" s="97"/>
    </row>
    <row r="613" spans="1:14" s="3" customFormat="1" ht="17.5" customHeight="1">
      <c r="A613" s="48"/>
      <c r="B613" s="48"/>
      <c r="D613" s="61"/>
      <c r="G613" s="745"/>
      <c r="J613" s="967"/>
      <c r="K613" s="88"/>
      <c r="L613" s="88"/>
      <c r="M613" s="967"/>
      <c r="N613" s="97"/>
    </row>
    <row r="614" spans="1:14" s="3" customFormat="1" ht="17.5" customHeight="1">
      <c r="A614" s="48"/>
      <c r="B614" s="48"/>
      <c r="D614" s="61"/>
      <c r="G614" s="745"/>
      <c r="J614" s="967"/>
      <c r="K614" s="88"/>
      <c r="L614" s="88"/>
      <c r="M614" s="967"/>
      <c r="N614" s="97"/>
    </row>
    <row r="615" spans="1:14" s="3" customFormat="1" ht="17.5" customHeight="1">
      <c r="A615" s="48"/>
      <c r="B615" s="48"/>
      <c r="D615" s="61"/>
      <c r="G615" s="745"/>
      <c r="J615" s="967"/>
      <c r="K615" s="88"/>
      <c r="L615" s="88"/>
      <c r="M615" s="967"/>
      <c r="N615" s="97"/>
    </row>
    <row r="616" spans="1:14" s="3" customFormat="1" ht="17.5" customHeight="1">
      <c r="A616" s="48"/>
      <c r="B616" s="48"/>
      <c r="D616" s="61"/>
      <c r="G616" s="745"/>
      <c r="J616" s="967"/>
      <c r="K616" s="88"/>
      <c r="L616" s="88"/>
      <c r="M616" s="967"/>
      <c r="N616" s="97"/>
    </row>
    <row r="617" spans="1:14" s="3" customFormat="1" ht="17.5" customHeight="1">
      <c r="A617" s="48"/>
      <c r="B617" s="48"/>
      <c r="D617" s="61"/>
      <c r="G617" s="745"/>
      <c r="J617" s="967"/>
      <c r="K617" s="88"/>
      <c r="L617" s="88"/>
      <c r="M617" s="967"/>
      <c r="N617" s="97"/>
    </row>
    <row r="618" spans="1:14" s="3" customFormat="1" ht="17.5" customHeight="1">
      <c r="A618" s="48"/>
      <c r="B618" s="48"/>
      <c r="D618" s="61"/>
      <c r="G618" s="745"/>
      <c r="J618" s="967"/>
      <c r="K618" s="88"/>
      <c r="L618" s="88"/>
      <c r="M618" s="967"/>
      <c r="N618" s="97"/>
    </row>
    <row r="619" spans="1:14" s="3" customFormat="1" ht="17.5" customHeight="1">
      <c r="A619" s="48"/>
      <c r="B619" s="48"/>
      <c r="D619" s="61"/>
      <c r="G619" s="745"/>
      <c r="J619" s="967"/>
      <c r="K619" s="88"/>
      <c r="L619" s="88"/>
      <c r="M619" s="967"/>
      <c r="N619" s="97"/>
    </row>
    <row r="620" spans="1:14" s="3" customFormat="1" ht="17.5" customHeight="1">
      <c r="A620" s="48"/>
      <c r="B620" s="48"/>
      <c r="D620" s="61"/>
      <c r="G620" s="745"/>
      <c r="J620" s="967"/>
      <c r="K620" s="88"/>
      <c r="L620" s="88"/>
      <c r="M620" s="967"/>
      <c r="N620" s="97"/>
    </row>
    <row r="621" spans="1:14" s="3" customFormat="1" ht="17.5" customHeight="1">
      <c r="A621" s="48"/>
      <c r="B621" s="48"/>
      <c r="D621" s="61"/>
      <c r="G621" s="745"/>
      <c r="J621" s="967"/>
      <c r="K621" s="88"/>
      <c r="L621" s="88"/>
      <c r="M621" s="967"/>
      <c r="N621" s="97"/>
    </row>
    <row r="622" spans="1:14" s="3" customFormat="1" ht="17.5" customHeight="1">
      <c r="A622" s="48"/>
      <c r="B622" s="48"/>
      <c r="D622" s="61"/>
      <c r="G622" s="745"/>
      <c r="J622" s="967"/>
      <c r="K622" s="88"/>
      <c r="L622" s="88"/>
      <c r="M622" s="967"/>
      <c r="N622" s="97"/>
    </row>
    <row r="623" spans="1:14" s="3" customFormat="1" ht="17.5" customHeight="1">
      <c r="A623" s="48"/>
      <c r="B623" s="48"/>
      <c r="D623" s="61"/>
      <c r="G623" s="745"/>
      <c r="J623" s="967"/>
      <c r="K623" s="88"/>
      <c r="L623" s="88"/>
      <c r="M623" s="967"/>
      <c r="N623" s="97"/>
    </row>
    <row r="624" spans="1:14" s="3" customFormat="1" ht="17.5" customHeight="1">
      <c r="A624" s="48"/>
      <c r="B624" s="48"/>
      <c r="D624" s="61"/>
      <c r="G624" s="745"/>
      <c r="J624" s="967"/>
      <c r="K624" s="88"/>
      <c r="L624" s="88"/>
      <c r="M624" s="967"/>
      <c r="N624" s="97"/>
    </row>
    <row r="625" spans="1:14" s="3" customFormat="1" ht="17.5" customHeight="1">
      <c r="A625" s="48"/>
      <c r="B625" s="48"/>
      <c r="D625" s="61"/>
      <c r="G625" s="745"/>
      <c r="J625" s="967"/>
      <c r="K625" s="88"/>
      <c r="L625" s="88"/>
      <c r="M625" s="967"/>
      <c r="N625" s="97"/>
    </row>
    <row r="626" spans="1:14" s="3" customFormat="1" ht="17.5" customHeight="1">
      <c r="A626" s="48"/>
      <c r="B626" s="48"/>
      <c r="D626" s="61"/>
      <c r="G626" s="745"/>
      <c r="J626" s="967"/>
      <c r="K626" s="88"/>
      <c r="L626" s="88"/>
      <c r="M626" s="967"/>
      <c r="N626" s="97"/>
    </row>
    <row r="627" spans="1:14" s="3" customFormat="1" ht="17.5" customHeight="1">
      <c r="A627" s="48"/>
      <c r="B627" s="48"/>
      <c r="D627" s="61"/>
      <c r="G627" s="745"/>
      <c r="J627" s="967"/>
      <c r="K627" s="88"/>
      <c r="L627" s="88"/>
      <c r="M627" s="967"/>
      <c r="N627" s="97"/>
    </row>
    <row r="628" spans="1:14" s="3" customFormat="1" ht="17.5" customHeight="1">
      <c r="A628" s="48"/>
      <c r="B628" s="48"/>
      <c r="D628" s="61"/>
      <c r="G628" s="745"/>
      <c r="J628" s="967"/>
      <c r="K628" s="88"/>
      <c r="L628" s="88"/>
      <c r="M628" s="967"/>
      <c r="N628" s="97"/>
    </row>
    <row r="629" spans="1:14" s="3" customFormat="1" ht="17.5" customHeight="1">
      <c r="A629" s="48"/>
      <c r="B629" s="48"/>
      <c r="D629" s="61"/>
      <c r="G629" s="745"/>
      <c r="J629" s="967"/>
      <c r="K629" s="88"/>
      <c r="L629" s="88"/>
      <c r="M629" s="967"/>
      <c r="N629" s="97"/>
    </row>
    <row r="630" spans="1:14" s="3" customFormat="1" ht="17.5" customHeight="1">
      <c r="A630" s="48"/>
      <c r="B630" s="48"/>
      <c r="D630" s="61"/>
      <c r="G630" s="745"/>
      <c r="J630" s="967"/>
      <c r="K630" s="88"/>
      <c r="L630" s="88"/>
      <c r="M630" s="967"/>
      <c r="N630" s="97"/>
    </row>
    <row r="631" spans="1:14" s="3" customFormat="1" ht="17.5" customHeight="1">
      <c r="A631" s="48"/>
      <c r="B631" s="48"/>
      <c r="D631" s="61"/>
      <c r="G631" s="745"/>
      <c r="J631" s="967"/>
      <c r="K631" s="88"/>
      <c r="L631" s="88"/>
      <c r="M631" s="967"/>
      <c r="N631" s="97"/>
    </row>
    <row r="632" spans="1:14" s="3" customFormat="1" ht="17.5" customHeight="1">
      <c r="A632" s="48"/>
      <c r="B632" s="48"/>
      <c r="D632" s="61"/>
      <c r="G632" s="745"/>
      <c r="J632" s="967"/>
      <c r="K632" s="88"/>
      <c r="L632" s="88"/>
      <c r="M632" s="967"/>
      <c r="N632" s="97"/>
    </row>
    <row r="633" spans="1:14" s="3" customFormat="1" ht="17.5" customHeight="1">
      <c r="A633" s="48"/>
      <c r="B633" s="48"/>
      <c r="D633" s="61"/>
      <c r="G633" s="745"/>
      <c r="J633" s="967"/>
      <c r="K633" s="88"/>
      <c r="L633" s="88"/>
      <c r="M633" s="967"/>
      <c r="N633" s="97"/>
    </row>
    <row r="634" spans="1:14" s="3" customFormat="1" ht="17.5" customHeight="1">
      <c r="A634" s="48"/>
      <c r="B634" s="48"/>
      <c r="D634" s="61"/>
      <c r="G634" s="745"/>
      <c r="J634" s="967"/>
      <c r="K634" s="88"/>
      <c r="L634" s="88"/>
      <c r="M634" s="967"/>
      <c r="N634" s="97"/>
    </row>
    <row r="635" spans="1:14" s="3" customFormat="1" ht="17.5" customHeight="1">
      <c r="A635" s="48"/>
      <c r="B635" s="48"/>
      <c r="D635" s="61"/>
      <c r="G635" s="745"/>
      <c r="J635" s="967"/>
      <c r="K635" s="88"/>
      <c r="L635" s="88"/>
      <c r="M635" s="967"/>
      <c r="N635" s="97"/>
    </row>
    <row r="636" spans="1:14" s="3" customFormat="1" ht="17.5" customHeight="1">
      <c r="A636" s="48"/>
      <c r="B636" s="48"/>
      <c r="D636" s="61"/>
      <c r="G636" s="745"/>
      <c r="J636" s="967"/>
      <c r="K636" s="88"/>
      <c r="L636" s="88"/>
      <c r="M636" s="967"/>
      <c r="N636" s="97"/>
    </row>
    <row r="637" spans="1:14" s="3" customFormat="1" ht="17.5" customHeight="1">
      <c r="A637" s="48"/>
      <c r="B637" s="48"/>
      <c r="D637" s="61"/>
      <c r="G637" s="745"/>
      <c r="J637" s="967"/>
      <c r="K637" s="88"/>
      <c r="L637" s="88"/>
      <c r="M637" s="967"/>
      <c r="N637" s="97"/>
    </row>
    <row r="638" spans="1:14" s="3" customFormat="1" ht="17.5" customHeight="1">
      <c r="A638" s="48"/>
      <c r="B638" s="48"/>
      <c r="D638" s="61"/>
      <c r="G638" s="745"/>
      <c r="J638" s="967"/>
      <c r="K638" s="88"/>
      <c r="L638" s="88"/>
      <c r="M638" s="967"/>
      <c r="N638" s="97"/>
    </row>
    <row r="639" spans="1:14" s="3" customFormat="1" ht="17.5" customHeight="1">
      <c r="A639" s="48"/>
      <c r="B639" s="48"/>
      <c r="D639" s="61"/>
      <c r="G639" s="745"/>
      <c r="J639" s="967"/>
      <c r="K639" s="88"/>
      <c r="L639" s="88"/>
      <c r="M639" s="967"/>
      <c r="N639" s="97"/>
    </row>
    <row r="640" spans="1:14" s="3" customFormat="1" ht="17.5" customHeight="1">
      <c r="A640" s="48"/>
      <c r="B640" s="48"/>
      <c r="D640" s="61"/>
      <c r="G640" s="745"/>
      <c r="J640" s="967"/>
      <c r="K640" s="88"/>
      <c r="L640" s="88"/>
      <c r="M640" s="967"/>
      <c r="N640" s="97"/>
    </row>
    <row r="641" spans="1:14" s="3" customFormat="1" ht="17.5" customHeight="1">
      <c r="A641" s="48"/>
      <c r="B641" s="48"/>
      <c r="D641" s="61"/>
      <c r="G641" s="745"/>
      <c r="J641" s="967"/>
      <c r="K641" s="88"/>
      <c r="L641" s="88"/>
      <c r="M641" s="967"/>
      <c r="N641" s="97"/>
    </row>
    <row r="642" spans="1:14" s="3" customFormat="1" ht="17.5" customHeight="1">
      <c r="A642" s="48"/>
      <c r="B642" s="48"/>
      <c r="D642" s="61"/>
      <c r="G642" s="745"/>
      <c r="J642" s="967"/>
      <c r="K642" s="88"/>
      <c r="L642" s="88"/>
      <c r="M642" s="967"/>
      <c r="N642" s="97"/>
    </row>
    <row r="643" spans="1:14" s="3" customFormat="1" ht="17.5" customHeight="1">
      <c r="A643" s="48"/>
      <c r="B643" s="48"/>
      <c r="D643" s="61"/>
      <c r="G643" s="745"/>
      <c r="J643" s="967"/>
      <c r="K643" s="88"/>
      <c r="L643" s="88"/>
      <c r="M643" s="967"/>
      <c r="N643" s="97"/>
    </row>
    <row r="644" spans="1:14" s="3" customFormat="1" ht="17.5" customHeight="1">
      <c r="A644" s="48"/>
      <c r="B644" s="48"/>
      <c r="D644" s="61"/>
      <c r="G644" s="745"/>
      <c r="J644" s="967"/>
      <c r="K644" s="88"/>
      <c r="L644" s="88"/>
      <c r="M644" s="967"/>
      <c r="N644" s="97"/>
    </row>
    <row r="645" spans="1:14" s="3" customFormat="1" ht="17.5" customHeight="1">
      <c r="A645" s="48"/>
      <c r="B645" s="48"/>
      <c r="D645" s="61"/>
      <c r="G645" s="745"/>
      <c r="J645" s="967"/>
      <c r="K645" s="88"/>
      <c r="L645" s="88"/>
      <c r="M645" s="967"/>
      <c r="N645" s="97"/>
    </row>
    <row r="646" spans="1:14" s="3" customFormat="1" ht="17.5" customHeight="1">
      <c r="A646" s="48"/>
      <c r="B646" s="48"/>
      <c r="D646" s="61"/>
      <c r="G646" s="745"/>
      <c r="J646" s="967"/>
      <c r="K646" s="88"/>
      <c r="L646" s="88"/>
      <c r="M646" s="967"/>
      <c r="N646" s="97"/>
    </row>
    <row r="647" spans="1:14" s="3" customFormat="1" ht="17.5" customHeight="1">
      <c r="A647" s="48"/>
      <c r="B647" s="48"/>
      <c r="D647" s="61"/>
      <c r="G647" s="745"/>
      <c r="J647" s="967"/>
      <c r="K647" s="88"/>
      <c r="L647" s="88"/>
      <c r="M647" s="967"/>
      <c r="N647" s="97"/>
    </row>
    <row r="648" spans="1:14" s="3" customFormat="1" ht="17.5" customHeight="1">
      <c r="A648" s="48"/>
      <c r="B648" s="48"/>
      <c r="D648" s="61"/>
      <c r="G648" s="745"/>
      <c r="J648" s="967"/>
      <c r="K648" s="88"/>
      <c r="L648" s="88"/>
      <c r="M648" s="967"/>
      <c r="N648" s="97"/>
    </row>
    <row r="649" spans="1:14" s="3" customFormat="1" ht="17.5" customHeight="1">
      <c r="A649" s="48"/>
      <c r="B649" s="48"/>
      <c r="D649" s="61"/>
      <c r="G649" s="745"/>
      <c r="J649" s="967"/>
      <c r="K649" s="88"/>
      <c r="L649" s="88"/>
      <c r="M649" s="967"/>
      <c r="N649" s="97"/>
    </row>
    <row r="650" spans="1:14" s="3" customFormat="1" ht="17.5" customHeight="1">
      <c r="A650" s="48"/>
      <c r="B650" s="48"/>
      <c r="D650" s="61"/>
      <c r="G650" s="745"/>
      <c r="J650" s="967"/>
      <c r="K650" s="88"/>
      <c r="L650" s="88"/>
      <c r="M650" s="967"/>
      <c r="N650" s="97"/>
    </row>
    <row r="651" spans="1:14" s="3" customFormat="1" ht="17.5" customHeight="1">
      <c r="A651" s="48"/>
      <c r="B651" s="48"/>
      <c r="D651" s="61"/>
      <c r="G651" s="745"/>
      <c r="J651" s="967"/>
      <c r="K651" s="88"/>
      <c r="L651" s="88"/>
      <c r="M651" s="967"/>
      <c r="N651" s="97"/>
    </row>
    <row r="652" spans="1:14" s="3" customFormat="1" ht="17.5" customHeight="1">
      <c r="A652" s="48"/>
      <c r="B652" s="48"/>
      <c r="D652" s="61"/>
      <c r="G652" s="745"/>
      <c r="J652" s="967"/>
      <c r="K652" s="88"/>
      <c r="L652" s="88"/>
      <c r="M652" s="967"/>
      <c r="N652" s="97"/>
    </row>
    <row r="653" spans="1:14" s="3" customFormat="1" ht="17.5" customHeight="1">
      <c r="A653" s="48"/>
      <c r="B653" s="48"/>
      <c r="D653" s="61"/>
      <c r="G653" s="745"/>
      <c r="J653" s="967"/>
      <c r="K653" s="88"/>
      <c r="L653" s="88"/>
      <c r="M653" s="967"/>
      <c r="N653" s="97"/>
    </row>
    <row r="654" spans="1:14" s="3" customFormat="1" ht="17.5" customHeight="1">
      <c r="A654" s="48"/>
      <c r="B654" s="48"/>
      <c r="D654" s="61"/>
      <c r="G654" s="745"/>
      <c r="J654" s="967"/>
      <c r="K654" s="88"/>
      <c r="L654" s="88"/>
      <c r="M654" s="967"/>
      <c r="N654" s="97"/>
    </row>
    <row r="655" spans="1:14" s="3" customFormat="1" ht="17.5" customHeight="1">
      <c r="A655" s="48"/>
      <c r="B655" s="48"/>
      <c r="D655" s="61"/>
      <c r="G655" s="745"/>
      <c r="J655" s="967"/>
      <c r="K655" s="88"/>
      <c r="L655" s="88"/>
      <c r="M655" s="967"/>
      <c r="N655" s="97"/>
    </row>
    <row r="656" spans="1:14" s="3" customFormat="1" ht="17.5" customHeight="1">
      <c r="A656" s="48"/>
      <c r="B656" s="48"/>
      <c r="D656" s="61"/>
      <c r="G656" s="745"/>
      <c r="J656" s="967"/>
      <c r="K656" s="88"/>
      <c r="L656" s="88"/>
      <c r="M656" s="967"/>
      <c r="N656" s="97"/>
    </row>
    <row r="657" spans="1:14" s="3" customFormat="1" ht="17.5" customHeight="1">
      <c r="A657" s="48"/>
      <c r="B657" s="48"/>
      <c r="D657" s="61"/>
      <c r="G657" s="745"/>
      <c r="J657" s="967"/>
      <c r="K657" s="88"/>
      <c r="L657" s="88"/>
      <c r="M657" s="967"/>
      <c r="N657" s="97"/>
    </row>
    <row r="658" spans="1:14" s="3" customFormat="1" ht="17.5" customHeight="1">
      <c r="A658" s="48"/>
      <c r="B658" s="48"/>
      <c r="D658" s="61"/>
      <c r="G658" s="745"/>
      <c r="J658" s="967"/>
      <c r="K658" s="88"/>
      <c r="L658" s="88"/>
      <c r="M658" s="967"/>
      <c r="N658" s="97"/>
    </row>
    <row r="659" spans="1:14" s="3" customFormat="1" ht="17.5" customHeight="1">
      <c r="A659" s="48"/>
      <c r="B659" s="48"/>
      <c r="D659" s="61"/>
      <c r="G659" s="745"/>
      <c r="J659" s="967"/>
      <c r="K659" s="88"/>
      <c r="L659" s="88"/>
      <c r="M659" s="967"/>
      <c r="N659" s="97"/>
    </row>
    <row r="660" spans="1:14" s="3" customFormat="1" ht="17.5" customHeight="1">
      <c r="A660" s="48"/>
      <c r="B660" s="48"/>
      <c r="D660" s="61"/>
      <c r="G660" s="745"/>
      <c r="J660" s="967"/>
      <c r="K660" s="88"/>
      <c r="L660" s="88"/>
      <c r="M660" s="967"/>
      <c r="N660" s="97"/>
    </row>
    <row r="661" spans="1:14" s="3" customFormat="1" ht="17.5" customHeight="1">
      <c r="A661" s="48"/>
      <c r="B661" s="48"/>
      <c r="D661" s="61"/>
      <c r="G661" s="745"/>
      <c r="J661" s="967"/>
      <c r="K661" s="88"/>
      <c r="L661" s="88"/>
      <c r="M661" s="967"/>
      <c r="N661" s="97"/>
    </row>
    <row r="662" spans="1:14" s="3" customFormat="1" ht="17.5" customHeight="1">
      <c r="A662" s="48"/>
      <c r="B662" s="48"/>
      <c r="D662" s="61"/>
      <c r="G662" s="745"/>
      <c r="J662" s="967"/>
      <c r="K662" s="88"/>
      <c r="L662" s="88"/>
      <c r="M662" s="967"/>
      <c r="N662" s="97"/>
    </row>
    <row r="663" spans="1:14" s="3" customFormat="1" ht="17.5" customHeight="1">
      <c r="A663" s="48"/>
      <c r="B663" s="48"/>
      <c r="D663" s="61"/>
      <c r="G663" s="745"/>
      <c r="J663" s="967"/>
      <c r="K663" s="88"/>
      <c r="L663" s="88"/>
      <c r="M663" s="967"/>
      <c r="N663" s="97"/>
    </row>
    <row r="664" spans="1:14" s="3" customFormat="1" ht="17.5" customHeight="1">
      <c r="A664" s="48"/>
      <c r="B664" s="48"/>
      <c r="D664" s="61"/>
      <c r="G664" s="745"/>
      <c r="J664" s="967"/>
      <c r="K664" s="88"/>
      <c r="L664" s="88"/>
      <c r="M664" s="967"/>
      <c r="N664" s="97"/>
    </row>
    <row r="665" spans="1:14" s="3" customFormat="1" ht="17.5" customHeight="1">
      <c r="A665" s="48"/>
      <c r="B665" s="48"/>
      <c r="D665" s="61"/>
      <c r="G665" s="745"/>
      <c r="J665" s="967"/>
      <c r="K665" s="88"/>
      <c r="L665" s="88"/>
      <c r="M665" s="967"/>
      <c r="N665" s="97"/>
    </row>
    <row r="666" spans="1:14" s="3" customFormat="1" ht="17.5" customHeight="1">
      <c r="A666" s="48"/>
      <c r="B666" s="48"/>
      <c r="D666" s="61"/>
      <c r="G666" s="745"/>
      <c r="J666" s="967"/>
      <c r="K666" s="88"/>
      <c r="L666" s="88"/>
      <c r="M666" s="967"/>
      <c r="N666" s="97"/>
    </row>
    <row r="667" spans="1:14" s="3" customFormat="1" ht="17.5" customHeight="1">
      <c r="A667" s="48"/>
      <c r="B667" s="48"/>
      <c r="D667" s="61"/>
      <c r="G667" s="745"/>
      <c r="J667" s="967"/>
      <c r="K667" s="88"/>
      <c r="L667" s="88"/>
      <c r="M667" s="967"/>
      <c r="N667" s="97"/>
    </row>
    <row r="668" spans="1:14" s="3" customFormat="1" ht="17.5" customHeight="1">
      <c r="A668" s="48"/>
      <c r="B668" s="48"/>
      <c r="D668" s="61"/>
      <c r="G668" s="745"/>
      <c r="J668" s="967"/>
      <c r="K668" s="88"/>
      <c r="L668" s="88"/>
      <c r="M668" s="967"/>
      <c r="N668" s="97"/>
    </row>
    <row r="669" spans="1:14" s="3" customFormat="1" ht="17.5" customHeight="1">
      <c r="A669" s="48"/>
      <c r="B669" s="48"/>
      <c r="D669" s="61"/>
      <c r="G669" s="745"/>
      <c r="J669" s="967"/>
      <c r="K669" s="88"/>
      <c r="L669" s="88"/>
      <c r="M669" s="967"/>
      <c r="N669" s="97"/>
    </row>
    <row r="670" spans="1:14" s="3" customFormat="1" ht="17.5" customHeight="1">
      <c r="A670" s="48"/>
      <c r="B670" s="48"/>
      <c r="D670" s="61"/>
      <c r="G670" s="745"/>
      <c r="J670" s="967"/>
      <c r="K670" s="88"/>
      <c r="L670" s="88"/>
      <c r="M670" s="967"/>
      <c r="N670" s="97"/>
    </row>
    <row r="671" spans="1:14" s="3" customFormat="1" ht="17.5" customHeight="1">
      <c r="A671" s="48"/>
      <c r="B671" s="48"/>
      <c r="D671" s="61"/>
      <c r="G671" s="745"/>
      <c r="J671" s="967"/>
      <c r="K671" s="88"/>
      <c r="L671" s="88"/>
      <c r="M671" s="967"/>
      <c r="N671" s="97"/>
    </row>
    <row r="672" spans="1:14" s="3" customFormat="1" ht="17.5" customHeight="1">
      <c r="A672" s="48"/>
      <c r="B672" s="48"/>
      <c r="D672" s="61"/>
      <c r="G672" s="745"/>
      <c r="J672" s="967"/>
      <c r="K672" s="88"/>
      <c r="L672" s="88"/>
      <c r="M672" s="967"/>
      <c r="N672" s="97"/>
    </row>
    <row r="673" spans="1:14" s="3" customFormat="1" ht="17.5" customHeight="1">
      <c r="A673" s="48"/>
      <c r="B673" s="48"/>
      <c r="D673" s="61"/>
      <c r="G673" s="745"/>
      <c r="J673" s="967"/>
      <c r="K673" s="88"/>
      <c r="L673" s="88"/>
      <c r="M673" s="967"/>
      <c r="N673" s="97"/>
    </row>
    <row r="674" spans="1:14" s="3" customFormat="1" ht="17.5" customHeight="1">
      <c r="A674" s="48"/>
      <c r="B674" s="48"/>
      <c r="D674" s="61"/>
      <c r="G674" s="745"/>
      <c r="J674" s="967"/>
      <c r="K674" s="88"/>
      <c r="L674" s="88"/>
      <c r="M674" s="967"/>
      <c r="N674" s="97"/>
    </row>
    <row r="675" spans="1:14" s="3" customFormat="1" ht="17.5" customHeight="1">
      <c r="A675" s="48"/>
      <c r="B675" s="48"/>
      <c r="D675" s="61"/>
      <c r="G675" s="745"/>
      <c r="J675" s="967"/>
      <c r="K675" s="88"/>
      <c r="L675" s="88"/>
      <c r="M675" s="967"/>
      <c r="N675" s="97"/>
    </row>
    <row r="676" spans="1:14" s="3" customFormat="1" ht="17.5" customHeight="1">
      <c r="A676" s="48"/>
      <c r="B676" s="48"/>
      <c r="D676" s="61"/>
      <c r="G676" s="745"/>
      <c r="J676" s="967"/>
      <c r="K676" s="88"/>
      <c r="L676" s="88"/>
      <c r="M676" s="967"/>
      <c r="N676" s="97"/>
    </row>
    <row r="677" spans="1:14" s="3" customFormat="1" ht="17.5" customHeight="1">
      <c r="A677" s="48"/>
      <c r="B677" s="48"/>
      <c r="D677" s="61"/>
      <c r="G677" s="745"/>
      <c r="J677" s="967"/>
      <c r="K677" s="88"/>
      <c r="L677" s="88"/>
      <c r="M677" s="967"/>
      <c r="N677" s="97"/>
    </row>
    <row r="678" spans="1:14" s="3" customFormat="1" ht="17.5" customHeight="1">
      <c r="A678" s="48"/>
      <c r="B678" s="48"/>
      <c r="D678" s="61"/>
      <c r="G678" s="745"/>
      <c r="J678" s="967"/>
      <c r="K678" s="88"/>
      <c r="L678" s="88"/>
      <c r="M678" s="967"/>
      <c r="N678" s="97"/>
    </row>
    <row r="679" spans="1:14" s="3" customFormat="1" ht="17.5" customHeight="1">
      <c r="A679" s="48"/>
      <c r="B679" s="48"/>
      <c r="D679" s="61"/>
      <c r="G679" s="745"/>
      <c r="J679" s="967"/>
      <c r="K679" s="88"/>
      <c r="L679" s="88"/>
      <c r="M679" s="967"/>
      <c r="N679" s="97"/>
    </row>
    <row r="680" spans="1:14" s="3" customFormat="1" ht="17.5" customHeight="1">
      <c r="A680" s="48"/>
      <c r="B680" s="48"/>
      <c r="D680" s="61"/>
      <c r="G680" s="745"/>
      <c r="J680" s="967"/>
      <c r="K680" s="88"/>
      <c r="L680" s="88"/>
      <c r="M680" s="967"/>
      <c r="N680" s="97"/>
    </row>
    <row r="681" spans="1:14" s="3" customFormat="1" ht="17.5" customHeight="1">
      <c r="A681" s="48"/>
      <c r="B681" s="48"/>
      <c r="D681" s="61"/>
      <c r="G681" s="745"/>
      <c r="J681" s="967"/>
      <c r="K681" s="88"/>
      <c r="L681" s="88"/>
      <c r="M681" s="967"/>
      <c r="N681" s="97"/>
    </row>
    <row r="682" spans="1:14" s="3" customFormat="1" ht="17.5" customHeight="1">
      <c r="A682" s="48"/>
      <c r="B682" s="48"/>
      <c r="D682" s="61"/>
      <c r="G682" s="745"/>
      <c r="J682" s="967"/>
      <c r="K682" s="88"/>
      <c r="L682" s="88"/>
      <c r="M682" s="967"/>
      <c r="N682" s="97"/>
    </row>
    <row r="683" spans="1:14" s="3" customFormat="1" ht="17.5" customHeight="1">
      <c r="A683" s="48"/>
      <c r="B683" s="48"/>
      <c r="D683" s="61"/>
      <c r="G683" s="745"/>
      <c r="J683" s="967"/>
      <c r="K683" s="88"/>
      <c r="L683" s="88"/>
      <c r="M683" s="967"/>
      <c r="N683" s="97"/>
    </row>
    <row r="684" spans="1:14" s="3" customFormat="1" ht="17.5" customHeight="1">
      <c r="A684" s="48"/>
      <c r="B684" s="48"/>
      <c r="D684" s="61"/>
      <c r="G684" s="745"/>
      <c r="J684" s="967"/>
      <c r="K684" s="88"/>
      <c r="L684" s="88"/>
      <c r="M684" s="967"/>
      <c r="N684" s="97"/>
    </row>
    <row r="685" spans="1:14" s="3" customFormat="1" ht="17.5" customHeight="1">
      <c r="A685" s="48"/>
      <c r="B685" s="48"/>
      <c r="D685" s="61"/>
      <c r="G685" s="745"/>
      <c r="J685" s="967"/>
      <c r="K685" s="88"/>
      <c r="L685" s="88"/>
      <c r="M685" s="967"/>
      <c r="N685" s="97"/>
    </row>
    <row r="686" spans="1:14" s="3" customFormat="1" ht="17.5" customHeight="1">
      <c r="A686" s="48"/>
      <c r="B686" s="48"/>
      <c r="D686" s="61"/>
      <c r="G686" s="745"/>
      <c r="J686" s="967"/>
      <c r="K686" s="88"/>
      <c r="L686" s="88"/>
      <c r="M686" s="967"/>
      <c r="N686" s="97"/>
    </row>
    <row r="687" spans="1:14" s="3" customFormat="1" ht="17.5" customHeight="1">
      <c r="A687" s="48"/>
      <c r="B687" s="48"/>
      <c r="D687" s="61"/>
      <c r="G687" s="745"/>
      <c r="J687" s="967"/>
      <c r="K687" s="88"/>
      <c r="L687" s="88"/>
      <c r="M687" s="967"/>
      <c r="N687" s="97"/>
    </row>
    <row r="688" spans="1:14" s="3" customFormat="1" ht="17.5" customHeight="1">
      <c r="A688" s="48"/>
      <c r="B688" s="48"/>
      <c r="D688" s="61"/>
      <c r="G688" s="745"/>
      <c r="J688" s="967"/>
      <c r="K688" s="88"/>
      <c r="L688" s="88"/>
      <c r="M688" s="967"/>
      <c r="N688" s="97"/>
    </row>
    <row r="689" spans="1:14" s="3" customFormat="1" ht="17.5" customHeight="1">
      <c r="A689" s="48"/>
      <c r="B689" s="48"/>
      <c r="D689" s="61"/>
      <c r="G689" s="745"/>
      <c r="J689" s="967"/>
      <c r="K689" s="88"/>
      <c r="L689" s="88"/>
      <c r="M689" s="967"/>
      <c r="N689" s="97"/>
    </row>
    <row r="690" spans="1:14" s="3" customFormat="1" ht="17.5" customHeight="1">
      <c r="A690" s="48"/>
      <c r="B690" s="48"/>
      <c r="D690" s="61"/>
      <c r="G690" s="745"/>
      <c r="J690" s="967"/>
      <c r="K690" s="88"/>
      <c r="L690" s="88"/>
      <c r="M690" s="967"/>
      <c r="N690" s="97"/>
    </row>
    <row r="691" spans="1:14" s="3" customFormat="1" ht="17.5" customHeight="1">
      <c r="A691" s="48"/>
      <c r="B691" s="48"/>
      <c r="D691" s="61"/>
      <c r="G691" s="745"/>
      <c r="J691" s="967"/>
      <c r="K691" s="88"/>
      <c r="L691" s="88"/>
      <c r="M691" s="967"/>
      <c r="N691" s="97"/>
    </row>
    <row r="692" spans="1:14" s="3" customFormat="1" ht="17.5" customHeight="1">
      <c r="A692" s="48"/>
      <c r="B692" s="48"/>
      <c r="D692" s="61"/>
      <c r="G692" s="745"/>
      <c r="J692" s="967"/>
      <c r="K692" s="88"/>
      <c r="L692" s="88"/>
      <c r="M692" s="967"/>
      <c r="N692" s="97"/>
    </row>
    <row r="693" spans="1:14" s="3" customFormat="1" ht="17.5" customHeight="1">
      <c r="A693" s="48"/>
      <c r="B693" s="48"/>
      <c r="D693" s="61"/>
      <c r="G693" s="745"/>
      <c r="J693" s="967"/>
      <c r="K693" s="88"/>
      <c r="L693" s="88"/>
      <c r="M693" s="967"/>
      <c r="N693" s="97"/>
    </row>
    <row r="694" spans="1:14" s="3" customFormat="1" ht="17.5" customHeight="1">
      <c r="A694" s="48"/>
      <c r="B694" s="48"/>
      <c r="D694" s="61"/>
      <c r="G694" s="745"/>
      <c r="J694" s="967"/>
      <c r="K694" s="88"/>
      <c r="L694" s="88"/>
      <c r="M694" s="967"/>
      <c r="N694" s="97"/>
    </row>
    <row r="695" spans="1:14" s="3" customFormat="1" ht="17.5" customHeight="1">
      <c r="A695" s="48"/>
      <c r="B695" s="48"/>
      <c r="D695" s="61"/>
      <c r="G695" s="745"/>
      <c r="J695" s="967"/>
      <c r="K695" s="88"/>
      <c r="L695" s="88"/>
      <c r="M695" s="967"/>
      <c r="N695" s="97"/>
    </row>
    <row r="696" spans="1:14" s="3" customFormat="1" ht="17.5" customHeight="1">
      <c r="A696" s="48"/>
      <c r="B696" s="48"/>
      <c r="D696" s="61"/>
      <c r="G696" s="745"/>
      <c r="J696" s="967"/>
      <c r="K696" s="88"/>
      <c r="L696" s="88"/>
      <c r="M696" s="967"/>
      <c r="N696" s="97"/>
    </row>
    <row r="697" spans="1:14" s="3" customFormat="1" ht="17.5" customHeight="1">
      <c r="A697" s="48"/>
      <c r="B697" s="48"/>
      <c r="D697" s="61"/>
      <c r="G697" s="745"/>
      <c r="J697" s="967"/>
      <c r="K697" s="88"/>
      <c r="L697" s="88"/>
      <c r="M697" s="967"/>
      <c r="N697" s="97"/>
    </row>
    <row r="698" spans="1:14" s="3" customFormat="1" ht="17.5" customHeight="1">
      <c r="A698" s="48"/>
      <c r="B698" s="48"/>
      <c r="D698" s="61"/>
      <c r="G698" s="745"/>
      <c r="J698" s="967"/>
      <c r="K698" s="88"/>
      <c r="L698" s="88"/>
      <c r="M698" s="967"/>
      <c r="N698" s="97"/>
    </row>
    <row r="699" spans="1:14" s="3" customFormat="1" ht="17.5" customHeight="1">
      <c r="A699" s="48"/>
      <c r="B699" s="48"/>
      <c r="D699" s="61"/>
      <c r="G699" s="745"/>
      <c r="J699" s="967"/>
      <c r="K699" s="88"/>
      <c r="L699" s="88"/>
      <c r="M699" s="967"/>
      <c r="N699" s="97"/>
    </row>
    <row r="700" spans="1:14" s="3" customFormat="1" ht="17.5" customHeight="1">
      <c r="A700" s="48"/>
      <c r="B700" s="48"/>
      <c r="D700" s="61"/>
      <c r="G700" s="745"/>
      <c r="J700" s="967"/>
      <c r="K700" s="88"/>
      <c r="L700" s="88"/>
      <c r="M700" s="967"/>
      <c r="N700" s="97"/>
    </row>
    <row r="701" spans="1:14" s="3" customFormat="1" ht="17.5" customHeight="1">
      <c r="A701" s="48"/>
      <c r="B701" s="48"/>
      <c r="D701" s="61"/>
      <c r="G701" s="745"/>
      <c r="J701" s="967"/>
      <c r="K701" s="88"/>
      <c r="L701" s="88"/>
      <c r="M701" s="967"/>
      <c r="N701" s="97"/>
    </row>
    <row r="702" spans="1:14" s="3" customFormat="1" ht="17.5" customHeight="1">
      <c r="A702" s="48"/>
      <c r="B702" s="48"/>
      <c r="D702" s="61"/>
      <c r="G702" s="745"/>
      <c r="J702" s="967"/>
      <c r="K702" s="88"/>
      <c r="L702" s="88"/>
      <c r="M702" s="967"/>
      <c r="N702" s="97"/>
    </row>
    <row r="703" spans="1:14" s="3" customFormat="1" ht="17.5" customHeight="1">
      <c r="A703" s="48"/>
      <c r="B703" s="48"/>
      <c r="D703" s="61"/>
      <c r="G703" s="745"/>
      <c r="J703" s="967"/>
      <c r="K703" s="88"/>
      <c r="L703" s="88"/>
      <c r="M703" s="967"/>
      <c r="N703" s="97"/>
    </row>
    <row r="704" spans="1:14" s="3" customFormat="1" ht="17.5" customHeight="1">
      <c r="A704" s="48"/>
      <c r="B704" s="48"/>
      <c r="D704" s="61"/>
      <c r="G704" s="745"/>
      <c r="J704" s="967"/>
      <c r="K704" s="88"/>
      <c r="L704" s="88"/>
      <c r="M704" s="967"/>
      <c r="N704" s="97"/>
    </row>
    <row r="705" spans="1:14" s="3" customFormat="1" ht="17.5" customHeight="1">
      <c r="A705" s="48"/>
      <c r="B705" s="48"/>
      <c r="D705" s="61"/>
      <c r="G705" s="745"/>
      <c r="J705" s="967"/>
      <c r="K705" s="88"/>
      <c r="L705" s="88"/>
      <c r="M705" s="967"/>
      <c r="N705" s="97"/>
    </row>
    <row r="706" spans="1:14" s="3" customFormat="1" ht="17.5" customHeight="1">
      <c r="A706" s="48"/>
      <c r="B706" s="48"/>
      <c r="D706" s="61"/>
      <c r="G706" s="745"/>
      <c r="J706" s="967"/>
      <c r="K706" s="88"/>
      <c r="L706" s="88"/>
      <c r="M706" s="967"/>
      <c r="N706" s="97"/>
    </row>
    <row r="707" spans="1:14" s="3" customFormat="1" ht="17.5" customHeight="1">
      <c r="A707" s="48"/>
      <c r="B707" s="48"/>
      <c r="D707" s="61"/>
      <c r="G707" s="745"/>
      <c r="J707" s="967"/>
      <c r="K707" s="88"/>
      <c r="L707" s="88"/>
      <c r="M707" s="967"/>
      <c r="N707" s="97"/>
    </row>
    <row r="708" spans="1:14" s="3" customFormat="1" ht="17.5" customHeight="1">
      <c r="A708" s="48"/>
      <c r="B708" s="48"/>
      <c r="D708" s="61"/>
      <c r="G708" s="745"/>
      <c r="J708" s="967"/>
      <c r="K708" s="88"/>
      <c r="L708" s="88"/>
      <c r="M708" s="967"/>
      <c r="N708" s="97"/>
    </row>
    <row r="709" spans="1:14" s="3" customFormat="1" ht="17.5" customHeight="1">
      <c r="A709" s="48"/>
      <c r="B709" s="48"/>
      <c r="D709" s="61"/>
      <c r="G709" s="745"/>
      <c r="J709" s="967"/>
      <c r="K709" s="88"/>
      <c r="L709" s="88"/>
      <c r="M709" s="967"/>
      <c r="N709" s="97"/>
    </row>
    <row r="710" spans="1:14" s="3" customFormat="1" ht="17.5" customHeight="1">
      <c r="A710" s="48"/>
      <c r="B710" s="48"/>
      <c r="D710" s="61"/>
      <c r="G710" s="745"/>
      <c r="J710" s="967"/>
      <c r="K710" s="88"/>
      <c r="L710" s="88"/>
      <c r="M710" s="967"/>
      <c r="N710" s="97"/>
    </row>
    <row r="711" spans="1:14" s="3" customFormat="1" ht="17.5" customHeight="1">
      <c r="A711" s="48"/>
      <c r="B711" s="48"/>
      <c r="D711" s="61"/>
      <c r="G711" s="745"/>
      <c r="J711" s="967"/>
      <c r="K711" s="88"/>
      <c r="L711" s="88"/>
      <c r="M711" s="967"/>
      <c r="N711" s="97"/>
    </row>
    <row r="712" spans="1:14" s="3" customFormat="1" ht="17.5" customHeight="1">
      <c r="A712" s="48"/>
      <c r="B712" s="48"/>
      <c r="D712" s="61"/>
      <c r="G712" s="745"/>
      <c r="J712" s="967"/>
      <c r="K712" s="88"/>
      <c r="L712" s="88"/>
      <c r="M712" s="967"/>
      <c r="N712" s="97"/>
    </row>
    <row r="713" spans="1:14" s="3" customFormat="1" ht="17.5" customHeight="1">
      <c r="A713" s="48"/>
      <c r="B713" s="48"/>
      <c r="D713" s="61"/>
      <c r="G713" s="745"/>
      <c r="J713" s="967"/>
      <c r="K713" s="88"/>
      <c r="L713" s="88"/>
      <c r="M713" s="967"/>
      <c r="N713" s="97"/>
    </row>
    <row r="714" spans="1:14" s="3" customFormat="1" ht="17.5" customHeight="1">
      <c r="A714" s="48"/>
      <c r="B714" s="48"/>
      <c r="D714" s="61"/>
      <c r="G714" s="745"/>
      <c r="J714" s="967"/>
      <c r="K714" s="88"/>
      <c r="L714" s="88"/>
      <c r="M714" s="967"/>
      <c r="N714" s="97"/>
    </row>
    <row r="715" spans="1:14" s="3" customFormat="1" ht="17.5" customHeight="1">
      <c r="A715" s="48"/>
      <c r="B715" s="48"/>
      <c r="D715" s="61"/>
      <c r="G715" s="745"/>
      <c r="J715" s="967"/>
      <c r="K715" s="88"/>
      <c r="L715" s="88"/>
      <c r="M715" s="967"/>
      <c r="N715" s="97"/>
    </row>
    <row r="716" spans="1:14" s="3" customFormat="1" ht="17.5" customHeight="1">
      <c r="A716" s="48"/>
      <c r="B716" s="48"/>
      <c r="D716" s="61"/>
      <c r="G716" s="745"/>
      <c r="J716" s="967"/>
      <c r="K716" s="88"/>
      <c r="L716" s="88"/>
      <c r="M716" s="967"/>
      <c r="N716" s="97"/>
    </row>
    <row r="717" spans="1:14" s="3" customFormat="1" ht="17.5" customHeight="1">
      <c r="A717" s="48"/>
      <c r="B717" s="48"/>
      <c r="D717" s="61"/>
      <c r="G717" s="745"/>
      <c r="J717" s="967"/>
      <c r="K717" s="88"/>
      <c r="L717" s="88"/>
      <c r="M717" s="967"/>
      <c r="N717" s="97"/>
    </row>
    <row r="718" spans="1:14" s="3" customFormat="1" ht="17.5" customHeight="1">
      <c r="A718" s="48"/>
      <c r="B718" s="48"/>
      <c r="D718" s="61"/>
      <c r="G718" s="745"/>
      <c r="J718" s="967"/>
      <c r="K718" s="88"/>
      <c r="L718" s="88"/>
      <c r="M718" s="967"/>
      <c r="N718" s="97"/>
    </row>
    <row r="719" spans="1:14" s="3" customFormat="1" ht="17.5" customHeight="1">
      <c r="A719" s="48"/>
      <c r="B719" s="48"/>
      <c r="D719" s="61"/>
      <c r="G719" s="745"/>
      <c r="J719" s="967"/>
      <c r="K719" s="88"/>
      <c r="L719" s="88"/>
      <c r="M719" s="967"/>
      <c r="N719" s="97"/>
    </row>
    <row r="720" spans="1:14" s="3" customFormat="1" ht="17.5" customHeight="1">
      <c r="A720" s="48"/>
      <c r="B720" s="48"/>
      <c r="D720" s="61"/>
      <c r="G720" s="745"/>
      <c r="J720" s="967"/>
      <c r="K720" s="88"/>
      <c r="L720" s="88"/>
      <c r="M720" s="967"/>
      <c r="N720" s="97"/>
    </row>
    <row r="721" spans="1:14" s="3" customFormat="1" ht="17.5" customHeight="1">
      <c r="A721" s="48"/>
      <c r="B721" s="48"/>
      <c r="D721" s="61"/>
      <c r="G721" s="745"/>
      <c r="J721" s="967"/>
      <c r="K721" s="88"/>
      <c r="L721" s="88"/>
      <c r="M721" s="967"/>
      <c r="N721" s="97"/>
    </row>
    <row r="722" spans="1:14" s="3" customFormat="1" ht="17.5" customHeight="1">
      <c r="A722" s="48"/>
      <c r="B722" s="48"/>
      <c r="D722" s="61"/>
      <c r="G722" s="745"/>
      <c r="J722" s="967"/>
      <c r="K722" s="88"/>
      <c r="L722" s="88"/>
      <c r="M722" s="967"/>
      <c r="N722" s="97"/>
    </row>
    <row r="723" spans="1:14" s="3" customFormat="1" ht="17.5" customHeight="1">
      <c r="A723" s="48"/>
      <c r="B723" s="48"/>
      <c r="D723" s="61"/>
      <c r="G723" s="745"/>
      <c r="J723" s="967"/>
      <c r="K723" s="88"/>
      <c r="L723" s="88"/>
      <c r="M723" s="967"/>
      <c r="N723" s="97"/>
    </row>
    <row r="724" spans="1:14" s="3" customFormat="1" ht="17.5" customHeight="1">
      <c r="A724" s="48"/>
      <c r="B724" s="48"/>
      <c r="D724" s="61"/>
      <c r="G724" s="745"/>
      <c r="J724" s="967"/>
      <c r="K724" s="88"/>
      <c r="L724" s="88"/>
      <c r="M724" s="967"/>
      <c r="N724" s="97"/>
    </row>
    <row r="725" spans="1:14" s="3" customFormat="1" ht="17.5" customHeight="1">
      <c r="A725" s="48"/>
      <c r="B725" s="48"/>
      <c r="D725" s="61"/>
      <c r="G725" s="745"/>
      <c r="J725" s="967"/>
      <c r="K725" s="88"/>
      <c r="L725" s="88"/>
      <c r="M725" s="967"/>
      <c r="N725" s="97"/>
    </row>
    <row r="726" spans="1:14" s="3" customFormat="1" ht="17.5" customHeight="1">
      <c r="A726" s="48"/>
      <c r="B726" s="48"/>
      <c r="D726" s="61"/>
      <c r="G726" s="745"/>
      <c r="J726" s="967"/>
      <c r="K726" s="88"/>
      <c r="L726" s="88"/>
      <c r="M726" s="967"/>
      <c r="N726" s="97"/>
    </row>
    <row r="727" spans="1:14" s="3" customFormat="1" ht="17.5" customHeight="1">
      <c r="A727" s="48"/>
      <c r="B727" s="48"/>
      <c r="D727" s="61"/>
      <c r="G727" s="745"/>
      <c r="J727" s="967"/>
      <c r="K727" s="88"/>
      <c r="L727" s="88"/>
      <c r="M727" s="967"/>
      <c r="N727" s="97"/>
    </row>
    <row r="728" spans="1:14" s="3" customFormat="1" ht="17.5" customHeight="1">
      <c r="A728" s="48"/>
      <c r="B728" s="48"/>
      <c r="D728" s="61"/>
      <c r="G728" s="745"/>
      <c r="J728" s="967"/>
      <c r="K728" s="88"/>
      <c r="L728" s="88"/>
      <c r="M728" s="967"/>
      <c r="N728" s="97"/>
    </row>
    <row r="729" spans="1:14" s="3" customFormat="1" ht="17.5" customHeight="1">
      <c r="A729" s="48"/>
      <c r="B729" s="48"/>
      <c r="D729" s="61"/>
      <c r="G729" s="745"/>
      <c r="J729" s="967"/>
      <c r="K729" s="88"/>
      <c r="L729" s="88"/>
      <c r="M729" s="967"/>
      <c r="N729" s="97"/>
    </row>
    <row r="730" spans="1:14" s="3" customFormat="1" ht="17.5" customHeight="1">
      <c r="A730" s="48"/>
      <c r="B730" s="48"/>
      <c r="D730" s="61"/>
      <c r="G730" s="745"/>
      <c r="J730" s="967"/>
      <c r="K730" s="88"/>
      <c r="L730" s="88"/>
      <c r="M730" s="967"/>
      <c r="N730" s="97"/>
    </row>
    <row r="731" spans="1:14" s="3" customFormat="1" ht="17.5" customHeight="1">
      <c r="A731" s="48"/>
      <c r="B731" s="48"/>
      <c r="D731" s="61"/>
      <c r="G731" s="745"/>
      <c r="J731" s="967"/>
      <c r="K731" s="88"/>
      <c r="L731" s="88"/>
      <c r="M731" s="967"/>
      <c r="N731" s="97"/>
    </row>
    <row r="732" spans="1:14" s="3" customFormat="1" ht="17.5" customHeight="1">
      <c r="A732" s="48"/>
      <c r="B732" s="48"/>
      <c r="D732" s="61"/>
      <c r="G732" s="745"/>
      <c r="J732" s="967"/>
      <c r="K732" s="88"/>
      <c r="L732" s="88"/>
      <c r="M732" s="967"/>
      <c r="N732" s="97"/>
    </row>
    <row r="733" spans="1:14" s="3" customFormat="1" ht="17.5" customHeight="1">
      <c r="A733" s="48"/>
      <c r="B733" s="48"/>
      <c r="D733" s="61"/>
      <c r="G733" s="745"/>
      <c r="J733" s="967"/>
      <c r="K733" s="88"/>
      <c r="L733" s="88"/>
      <c r="M733" s="967"/>
      <c r="N733" s="97"/>
    </row>
    <row r="734" spans="1:14" s="3" customFormat="1" ht="17.5" customHeight="1">
      <c r="A734" s="48"/>
      <c r="B734" s="48"/>
      <c r="D734" s="61"/>
      <c r="G734" s="745"/>
      <c r="J734" s="967"/>
      <c r="K734" s="88"/>
      <c r="L734" s="88"/>
      <c r="M734" s="967"/>
      <c r="N734" s="97"/>
    </row>
    <row r="735" spans="1:14" s="3" customFormat="1" ht="17.5" customHeight="1">
      <c r="A735" s="48"/>
      <c r="B735" s="48"/>
      <c r="D735" s="61"/>
      <c r="G735" s="745"/>
      <c r="J735" s="967"/>
      <c r="K735" s="88"/>
      <c r="L735" s="88"/>
      <c r="M735" s="967"/>
      <c r="N735" s="97"/>
    </row>
    <row r="736" spans="1:14" s="3" customFormat="1" ht="17.5" customHeight="1">
      <c r="A736" s="48"/>
      <c r="B736" s="48"/>
      <c r="D736" s="61"/>
      <c r="G736" s="745"/>
      <c r="J736" s="967"/>
      <c r="K736" s="88"/>
      <c r="L736" s="88"/>
      <c r="M736" s="967"/>
      <c r="N736" s="97"/>
    </row>
    <row r="737" spans="1:14" s="3" customFormat="1" ht="17.5" customHeight="1">
      <c r="A737" s="48"/>
      <c r="B737" s="48"/>
      <c r="D737" s="61"/>
      <c r="G737" s="745"/>
      <c r="J737" s="967"/>
      <c r="K737" s="88"/>
      <c r="L737" s="88"/>
      <c r="M737" s="967"/>
      <c r="N737" s="97"/>
    </row>
    <row r="738" spans="1:14" s="3" customFormat="1" ht="17.5" customHeight="1">
      <c r="A738" s="48"/>
      <c r="B738" s="48"/>
      <c r="D738" s="61"/>
      <c r="G738" s="745"/>
      <c r="J738" s="967"/>
      <c r="K738" s="88"/>
      <c r="L738" s="88"/>
      <c r="M738" s="967"/>
      <c r="N738" s="97"/>
    </row>
    <row r="739" spans="1:14" s="3" customFormat="1" ht="17.5" customHeight="1">
      <c r="A739" s="48"/>
      <c r="B739" s="48"/>
      <c r="D739" s="61"/>
      <c r="G739" s="745"/>
      <c r="J739" s="967"/>
      <c r="K739" s="88"/>
      <c r="L739" s="88"/>
      <c r="M739" s="967"/>
      <c r="N739" s="97"/>
    </row>
    <row r="740" spans="1:14" s="3" customFormat="1" ht="17.5" customHeight="1">
      <c r="A740" s="48"/>
      <c r="B740" s="48"/>
      <c r="D740" s="61"/>
      <c r="G740" s="745"/>
      <c r="J740" s="967"/>
      <c r="K740" s="88"/>
      <c r="L740" s="88"/>
      <c r="M740" s="967"/>
      <c r="N740" s="97"/>
    </row>
    <row r="741" spans="1:14" s="3" customFormat="1" ht="17.5" customHeight="1">
      <c r="A741" s="48"/>
      <c r="B741" s="48"/>
      <c r="D741" s="61"/>
      <c r="G741" s="745"/>
      <c r="J741" s="967"/>
      <c r="K741" s="88"/>
      <c r="L741" s="88"/>
      <c r="M741" s="967"/>
      <c r="N741" s="97"/>
    </row>
    <row r="742" spans="1:14" s="3" customFormat="1" ht="17.5" customHeight="1">
      <c r="A742" s="48"/>
      <c r="B742" s="48"/>
      <c r="D742" s="61"/>
      <c r="G742" s="745"/>
      <c r="J742" s="967"/>
      <c r="K742" s="88"/>
      <c r="L742" s="88"/>
      <c r="M742" s="967"/>
      <c r="N742" s="97"/>
    </row>
    <row r="743" spans="1:14" s="3" customFormat="1" ht="17.5" customHeight="1">
      <c r="A743" s="48"/>
      <c r="B743" s="48"/>
      <c r="D743" s="61"/>
      <c r="G743" s="745"/>
      <c r="J743" s="967"/>
      <c r="K743" s="88"/>
      <c r="L743" s="88"/>
      <c r="M743" s="967"/>
      <c r="N743" s="97"/>
    </row>
    <row r="744" spans="1:14" s="3" customFormat="1" ht="17.5" customHeight="1">
      <c r="A744" s="48"/>
      <c r="B744" s="48"/>
      <c r="D744" s="61"/>
      <c r="G744" s="745"/>
      <c r="J744" s="967"/>
      <c r="K744" s="88"/>
      <c r="L744" s="88"/>
      <c r="M744" s="967"/>
      <c r="N744" s="97"/>
    </row>
    <row r="745" spans="1:14" s="3" customFormat="1" ht="17.5" customHeight="1">
      <c r="A745" s="48"/>
      <c r="B745" s="48"/>
      <c r="D745" s="61"/>
      <c r="G745" s="745"/>
      <c r="J745" s="967"/>
      <c r="K745" s="88"/>
      <c r="L745" s="88"/>
      <c r="M745" s="967"/>
      <c r="N745" s="97"/>
    </row>
    <row r="746" spans="1:14" s="3" customFormat="1" ht="17.5" customHeight="1">
      <c r="A746" s="48"/>
      <c r="B746" s="48"/>
      <c r="D746" s="61"/>
      <c r="G746" s="745"/>
      <c r="J746" s="967"/>
      <c r="K746" s="88"/>
      <c r="L746" s="88"/>
      <c r="M746" s="967"/>
      <c r="N746" s="97"/>
    </row>
    <row r="747" spans="1:14" s="3" customFormat="1" ht="17.5" customHeight="1">
      <c r="A747" s="48"/>
      <c r="B747" s="48"/>
      <c r="D747" s="61"/>
      <c r="G747" s="745"/>
      <c r="J747" s="967"/>
      <c r="K747" s="88"/>
      <c r="L747" s="88"/>
      <c r="M747" s="967"/>
      <c r="N747" s="97"/>
    </row>
    <row r="748" spans="1:14" s="3" customFormat="1" ht="17.5" customHeight="1">
      <c r="A748" s="48"/>
      <c r="B748" s="48"/>
      <c r="D748" s="61"/>
      <c r="G748" s="745"/>
      <c r="J748" s="967"/>
      <c r="K748" s="88"/>
      <c r="L748" s="88"/>
      <c r="M748" s="967"/>
      <c r="N748" s="97"/>
    </row>
    <row r="749" spans="1:14" s="3" customFormat="1" ht="17.5" customHeight="1">
      <c r="A749" s="48"/>
      <c r="B749" s="48"/>
      <c r="D749" s="61"/>
      <c r="G749" s="745"/>
      <c r="J749" s="967"/>
      <c r="K749" s="88"/>
      <c r="L749" s="88"/>
      <c r="M749" s="967"/>
      <c r="N749" s="97"/>
    </row>
    <row r="750" spans="1:14" s="3" customFormat="1" ht="17.5" customHeight="1">
      <c r="A750" s="48"/>
      <c r="B750" s="48"/>
      <c r="D750" s="61"/>
      <c r="G750" s="745"/>
      <c r="J750" s="967"/>
      <c r="K750" s="88"/>
      <c r="L750" s="88"/>
      <c r="M750" s="967"/>
      <c r="N750" s="97"/>
    </row>
    <row r="751" spans="1:14" s="3" customFormat="1" ht="17.5" customHeight="1">
      <c r="A751" s="48"/>
      <c r="B751" s="48"/>
      <c r="D751" s="61"/>
      <c r="G751" s="745"/>
      <c r="J751" s="967"/>
      <c r="K751" s="88"/>
      <c r="L751" s="88"/>
      <c r="M751" s="967"/>
      <c r="N751" s="97"/>
    </row>
    <row r="752" spans="1:14" s="3" customFormat="1" ht="17.5" customHeight="1">
      <c r="A752" s="48"/>
      <c r="B752" s="48"/>
      <c r="D752" s="61"/>
      <c r="G752" s="745"/>
      <c r="J752" s="967"/>
      <c r="K752" s="88"/>
      <c r="L752" s="88"/>
      <c r="M752" s="967"/>
      <c r="N752" s="97"/>
    </row>
    <row r="753" spans="1:14" s="3" customFormat="1" ht="17.5" customHeight="1">
      <c r="A753" s="48"/>
      <c r="B753" s="48"/>
      <c r="D753" s="61"/>
      <c r="G753" s="745"/>
      <c r="J753" s="967"/>
      <c r="K753" s="88"/>
      <c r="L753" s="88"/>
      <c r="M753" s="967"/>
      <c r="N753" s="97"/>
    </row>
    <row r="754" spans="1:14" s="3" customFormat="1" ht="17.5" customHeight="1">
      <c r="A754" s="48"/>
      <c r="B754" s="48"/>
      <c r="D754" s="61"/>
      <c r="G754" s="745"/>
      <c r="J754" s="967"/>
      <c r="K754" s="88"/>
      <c r="L754" s="88"/>
      <c r="M754" s="967"/>
      <c r="N754" s="97"/>
    </row>
    <row r="755" spans="1:14" s="3" customFormat="1" ht="17.5" customHeight="1">
      <c r="A755" s="48"/>
      <c r="B755" s="48"/>
      <c r="D755" s="61"/>
      <c r="G755" s="745"/>
      <c r="J755" s="967"/>
      <c r="K755" s="88"/>
      <c r="L755" s="88"/>
      <c r="M755" s="967"/>
      <c r="N755" s="97"/>
    </row>
    <row r="756" spans="1:14" s="3" customFormat="1" ht="17.5" customHeight="1">
      <c r="A756" s="48"/>
      <c r="B756" s="48"/>
      <c r="D756" s="61"/>
      <c r="G756" s="745"/>
      <c r="J756" s="967"/>
      <c r="K756" s="88"/>
      <c r="L756" s="88"/>
      <c r="M756" s="967"/>
      <c r="N756" s="97"/>
    </row>
    <row r="757" spans="1:14" s="3" customFormat="1" ht="17.5" customHeight="1">
      <c r="A757" s="48"/>
      <c r="B757" s="48"/>
      <c r="D757" s="61"/>
      <c r="G757" s="745"/>
      <c r="J757" s="967"/>
      <c r="K757" s="88"/>
      <c r="L757" s="88"/>
      <c r="M757" s="967"/>
      <c r="N757" s="97"/>
    </row>
    <row r="758" spans="1:14" s="3" customFormat="1" ht="17.5" customHeight="1">
      <c r="A758" s="48"/>
      <c r="B758" s="48"/>
      <c r="D758" s="61"/>
      <c r="G758" s="745"/>
      <c r="J758" s="967"/>
      <c r="K758" s="88"/>
      <c r="L758" s="88"/>
      <c r="M758" s="967"/>
      <c r="N758" s="97"/>
    </row>
    <row r="759" spans="1:14" s="3" customFormat="1" ht="17.5" customHeight="1">
      <c r="A759" s="48"/>
      <c r="B759" s="48"/>
      <c r="D759" s="61"/>
      <c r="G759" s="745"/>
      <c r="J759" s="967"/>
      <c r="K759" s="88"/>
      <c r="L759" s="88"/>
      <c r="M759" s="967"/>
      <c r="N759" s="97"/>
    </row>
    <row r="760" spans="1:14" s="3" customFormat="1" ht="17.5" customHeight="1">
      <c r="A760" s="48"/>
      <c r="B760" s="48"/>
      <c r="D760" s="61"/>
      <c r="G760" s="745"/>
      <c r="J760" s="967"/>
      <c r="K760" s="88"/>
      <c r="L760" s="88"/>
      <c r="M760" s="967"/>
      <c r="N760" s="97"/>
    </row>
    <row r="761" spans="1:14" s="3" customFormat="1" ht="17.5" customHeight="1">
      <c r="A761" s="48"/>
      <c r="B761" s="48"/>
      <c r="D761" s="61"/>
      <c r="G761" s="745"/>
      <c r="J761" s="967"/>
      <c r="K761" s="88"/>
      <c r="L761" s="88"/>
      <c r="M761" s="967"/>
      <c r="N761" s="97"/>
    </row>
    <row r="762" spans="1:14" s="3" customFormat="1" ht="17.5" customHeight="1">
      <c r="A762" s="48"/>
      <c r="B762" s="48"/>
      <c r="D762" s="61"/>
      <c r="G762" s="745"/>
      <c r="J762" s="967"/>
      <c r="K762" s="88"/>
      <c r="L762" s="88"/>
      <c r="M762" s="967"/>
      <c r="N762" s="97"/>
    </row>
    <row r="763" spans="1:14" s="3" customFormat="1" ht="17.5" customHeight="1">
      <c r="A763" s="48"/>
      <c r="B763" s="48"/>
      <c r="D763" s="61"/>
      <c r="G763" s="745"/>
      <c r="J763" s="967"/>
      <c r="K763" s="88"/>
      <c r="L763" s="88"/>
      <c r="M763" s="967"/>
      <c r="N763" s="97"/>
    </row>
    <row r="764" spans="1:14" s="3" customFormat="1" ht="17.5" customHeight="1">
      <c r="A764" s="48"/>
      <c r="B764" s="48"/>
      <c r="D764" s="61"/>
      <c r="G764" s="745"/>
      <c r="J764" s="967"/>
      <c r="K764" s="88"/>
      <c r="L764" s="88"/>
      <c r="M764" s="967"/>
      <c r="N764" s="97"/>
    </row>
    <row r="765" spans="1:14" s="3" customFormat="1" ht="17.5" customHeight="1">
      <c r="A765" s="48"/>
      <c r="B765" s="48"/>
      <c r="D765" s="61"/>
      <c r="G765" s="745"/>
      <c r="J765" s="967"/>
      <c r="K765" s="88"/>
      <c r="L765" s="88"/>
      <c r="M765" s="967"/>
      <c r="N765" s="97"/>
    </row>
    <row r="766" spans="1:14" s="3" customFormat="1" ht="17.5" customHeight="1">
      <c r="A766" s="48"/>
      <c r="B766" s="48"/>
      <c r="D766" s="61"/>
      <c r="G766" s="745"/>
      <c r="J766" s="967"/>
      <c r="K766" s="88"/>
      <c r="L766" s="88"/>
      <c r="M766" s="967"/>
      <c r="N766" s="97"/>
    </row>
    <row r="767" spans="1:14" s="3" customFormat="1" ht="17.5" customHeight="1">
      <c r="A767" s="48"/>
      <c r="B767" s="48"/>
      <c r="D767" s="61"/>
      <c r="G767" s="745"/>
      <c r="J767" s="967"/>
      <c r="K767" s="88"/>
      <c r="L767" s="88"/>
      <c r="M767" s="967"/>
      <c r="N767" s="97"/>
    </row>
    <row r="768" spans="1:14" s="3" customFormat="1" ht="17.5" customHeight="1">
      <c r="A768" s="48"/>
      <c r="B768" s="48"/>
      <c r="D768" s="61"/>
      <c r="G768" s="745"/>
      <c r="J768" s="967"/>
      <c r="K768" s="88"/>
      <c r="L768" s="88"/>
      <c r="M768" s="967"/>
      <c r="N768" s="97"/>
    </row>
    <row r="769" spans="1:14" s="3" customFormat="1" ht="17.5" customHeight="1">
      <c r="A769" s="48"/>
      <c r="B769" s="48"/>
      <c r="D769" s="61"/>
      <c r="G769" s="745"/>
      <c r="J769" s="967"/>
      <c r="K769" s="88"/>
      <c r="L769" s="88"/>
      <c r="M769" s="967"/>
      <c r="N769" s="97"/>
    </row>
    <row r="770" spans="1:14" s="3" customFormat="1" ht="17.5" customHeight="1">
      <c r="A770" s="48"/>
      <c r="B770" s="48"/>
      <c r="D770" s="61"/>
      <c r="G770" s="745"/>
      <c r="J770" s="967"/>
      <c r="K770" s="88"/>
      <c r="L770" s="88"/>
      <c r="M770" s="967"/>
      <c r="N770" s="97"/>
    </row>
    <row r="771" spans="1:14" s="3" customFormat="1" ht="17.5" customHeight="1">
      <c r="A771" s="48"/>
      <c r="B771" s="48"/>
      <c r="D771" s="61"/>
      <c r="G771" s="745"/>
      <c r="J771" s="967"/>
      <c r="K771" s="88"/>
      <c r="L771" s="88"/>
      <c r="M771" s="967"/>
      <c r="N771" s="97"/>
    </row>
    <row r="772" spans="1:14" s="3" customFormat="1" ht="17.5" customHeight="1">
      <c r="A772" s="48"/>
      <c r="B772" s="48"/>
      <c r="D772" s="61"/>
      <c r="G772" s="745"/>
      <c r="J772" s="967"/>
      <c r="K772" s="88"/>
      <c r="L772" s="88"/>
      <c r="M772" s="967"/>
      <c r="N772" s="97"/>
    </row>
    <row r="773" spans="1:14" s="3" customFormat="1" ht="17.5" customHeight="1">
      <c r="A773" s="48"/>
      <c r="B773" s="48"/>
      <c r="D773" s="61"/>
      <c r="G773" s="745"/>
      <c r="J773" s="967"/>
      <c r="K773" s="88"/>
      <c r="L773" s="88"/>
      <c r="M773" s="967"/>
      <c r="N773" s="97"/>
    </row>
    <row r="774" spans="1:14" s="3" customFormat="1" ht="17.5" customHeight="1">
      <c r="A774" s="48"/>
      <c r="B774" s="48"/>
      <c r="D774" s="61"/>
      <c r="G774" s="745"/>
      <c r="J774" s="967"/>
      <c r="K774" s="88"/>
      <c r="L774" s="88"/>
      <c r="M774" s="967"/>
      <c r="N774" s="97"/>
    </row>
    <row r="775" spans="1:14" s="3" customFormat="1" ht="17.5" customHeight="1">
      <c r="A775" s="48"/>
      <c r="B775" s="48"/>
      <c r="D775" s="61"/>
      <c r="G775" s="745"/>
      <c r="J775" s="967"/>
      <c r="K775" s="88"/>
      <c r="L775" s="88"/>
      <c r="M775" s="967"/>
      <c r="N775" s="97"/>
    </row>
    <row r="776" spans="1:14" s="3" customFormat="1" ht="17.5" customHeight="1">
      <c r="A776" s="48"/>
      <c r="B776" s="48"/>
      <c r="D776" s="61"/>
      <c r="G776" s="745"/>
      <c r="J776" s="967"/>
      <c r="K776" s="88"/>
      <c r="L776" s="88"/>
      <c r="M776" s="967"/>
      <c r="N776" s="97"/>
    </row>
    <row r="777" spans="1:14" s="3" customFormat="1" ht="17.5" customHeight="1">
      <c r="A777" s="48"/>
      <c r="B777" s="48"/>
      <c r="D777" s="61"/>
      <c r="G777" s="745"/>
      <c r="J777" s="967"/>
      <c r="K777" s="88"/>
      <c r="L777" s="88"/>
      <c r="M777" s="967"/>
      <c r="N777" s="97"/>
    </row>
    <row r="778" spans="1:14" s="3" customFormat="1" ht="17.5" customHeight="1">
      <c r="A778" s="48"/>
      <c r="B778" s="48"/>
      <c r="D778" s="61"/>
      <c r="G778" s="745"/>
      <c r="J778" s="967"/>
      <c r="K778" s="88"/>
      <c r="L778" s="88"/>
      <c r="M778" s="967"/>
      <c r="N778" s="97"/>
    </row>
    <row r="779" spans="1:14" s="3" customFormat="1" ht="17.5" customHeight="1">
      <c r="A779" s="48"/>
      <c r="B779" s="48"/>
      <c r="D779" s="61"/>
      <c r="G779" s="745"/>
      <c r="J779" s="967"/>
      <c r="K779" s="88"/>
      <c r="L779" s="88"/>
      <c r="M779" s="967"/>
      <c r="N779" s="97"/>
    </row>
    <row r="780" spans="1:14" s="3" customFormat="1" ht="17.5" customHeight="1">
      <c r="A780" s="48"/>
      <c r="B780" s="48"/>
      <c r="D780" s="61"/>
      <c r="G780" s="745"/>
      <c r="J780" s="967"/>
      <c r="K780" s="88"/>
      <c r="L780" s="88"/>
      <c r="M780" s="967"/>
      <c r="N780" s="97"/>
    </row>
    <row r="781" spans="1:14" s="3" customFormat="1" ht="17.5" customHeight="1">
      <c r="A781" s="48"/>
      <c r="B781" s="48"/>
      <c r="D781" s="61"/>
      <c r="G781" s="745"/>
      <c r="J781" s="967"/>
      <c r="K781" s="88"/>
      <c r="L781" s="88"/>
      <c r="M781" s="967"/>
      <c r="N781" s="97"/>
    </row>
    <row r="782" spans="1:14" s="3" customFormat="1" ht="17.5" customHeight="1">
      <c r="A782" s="48"/>
      <c r="B782" s="48"/>
      <c r="D782" s="61"/>
      <c r="G782" s="745"/>
      <c r="J782" s="967"/>
      <c r="K782" s="88"/>
      <c r="L782" s="88"/>
      <c r="M782" s="967"/>
      <c r="N782" s="97"/>
    </row>
    <row r="783" spans="1:14" s="3" customFormat="1" ht="17.5" customHeight="1">
      <c r="A783" s="48"/>
      <c r="B783" s="48"/>
      <c r="D783" s="61"/>
      <c r="G783" s="745"/>
      <c r="J783" s="967"/>
      <c r="K783" s="88"/>
      <c r="L783" s="88"/>
      <c r="M783" s="967"/>
      <c r="N783" s="97"/>
    </row>
    <row r="784" spans="1:14" s="3" customFormat="1" ht="17.5" customHeight="1">
      <c r="A784" s="48"/>
      <c r="B784" s="48"/>
      <c r="D784" s="61"/>
      <c r="G784" s="745"/>
      <c r="J784" s="967"/>
      <c r="K784" s="88"/>
      <c r="L784" s="88"/>
      <c r="M784" s="967"/>
      <c r="N784" s="97"/>
    </row>
    <row r="785" spans="1:14" s="3" customFormat="1" ht="17.5" customHeight="1">
      <c r="A785" s="48"/>
      <c r="B785" s="48"/>
      <c r="D785" s="61"/>
      <c r="G785" s="745"/>
      <c r="J785" s="967"/>
      <c r="K785" s="88"/>
      <c r="L785" s="88"/>
      <c r="M785" s="967"/>
      <c r="N785" s="97"/>
    </row>
    <row r="786" spans="1:14" s="3" customFormat="1" ht="17.5" customHeight="1">
      <c r="A786" s="48"/>
      <c r="B786" s="48"/>
      <c r="D786" s="61"/>
      <c r="G786" s="745"/>
      <c r="J786" s="967"/>
      <c r="K786" s="88"/>
      <c r="L786" s="88"/>
      <c r="M786" s="967"/>
      <c r="N786" s="97"/>
    </row>
    <row r="787" spans="1:14" s="3" customFormat="1" ht="17.5" customHeight="1">
      <c r="A787" s="48"/>
      <c r="B787" s="48"/>
      <c r="D787" s="61"/>
      <c r="G787" s="745"/>
      <c r="J787" s="967"/>
      <c r="K787" s="88"/>
      <c r="L787" s="88"/>
      <c r="M787" s="967"/>
      <c r="N787" s="97"/>
    </row>
    <row r="788" spans="1:14" s="3" customFormat="1" ht="17.5" customHeight="1">
      <c r="A788" s="48"/>
      <c r="B788" s="48"/>
      <c r="D788" s="61"/>
      <c r="G788" s="745"/>
      <c r="J788" s="967"/>
      <c r="K788" s="88"/>
      <c r="L788" s="88"/>
      <c r="M788" s="967"/>
      <c r="N788" s="97"/>
    </row>
    <row r="789" spans="1:14" s="3" customFormat="1" ht="17.5" customHeight="1">
      <c r="A789" s="48"/>
      <c r="B789" s="48"/>
      <c r="D789" s="61"/>
      <c r="G789" s="745"/>
      <c r="J789" s="967"/>
      <c r="K789" s="88"/>
      <c r="L789" s="88"/>
      <c r="M789" s="967"/>
      <c r="N789" s="97"/>
    </row>
    <row r="790" spans="1:14" s="3" customFormat="1" ht="17.5" customHeight="1">
      <c r="A790" s="48"/>
      <c r="B790" s="48"/>
      <c r="D790" s="61"/>
      <c r="G790" s="745"/>
      <c r="J790" s="967"/>
      <c r="K790" s="88"/>
      <c r="L790" s="88"/>
      <c r="M790" s="967"/>
      <c r="N790" s="97"/>
    </row>
    <row r="791" spans="1:14" s="3" customFormat="1" ht="17.5" customHeight="1">
      <c r="A791" s="48"/>
      <c r="B791" s="48"/>
      <c r="D791" s="61"/>
      <c r="G791" s="745"/>
      <c r="J791" s="967"/>
      <c r="K791" s="88"/>
      <c r="L791" s="88"/>
      <c r="M791" s="967"/>
      <c r="N791" s="97"/>
    </row>
    <row r="792" spans="1:14" s="3" customFormat="1" ht="17.5" customHeight="1">
      <c r="A792" s="48"/>
      <c r="B792" s="48"/>
      <c r="D792" s="61"/>
      <c r="G792" s="745"/>
      <c r="J792" s="967"/>
      <c r="K792" s="88"/>
      <c r="L792" s="88"/>
      <c r="M792" s="967"/>
      <c r="N792" s="97"/>
    </row>
    <row r="793" spans="1:14" s="3" customFormat="1" ht="17.5" customHeight="1">
      <c r="A793" s="48"/>
      <c r="B793" s="48"/>
      <c r="D793" s="61"/>
      <c r="G793" s="745"/>
      <c r="J793" s="967"/>
      <c r="K793" s="88"/>
      <c r="L793" s="88"/>
      <c r="M793" s="967"/>
      <c r="N793" s="97"/>
    </row>
    <row r="794" spans="1:14" s="3" customFormat="1" ht="17.5" customHeight="1">
      <c r="A794" s="48"/>
      <c r="B794" s="48"/>
      <c r="D794" s="61"/>
      <c r="G794" s="745"/>
      <c r="J794" s="967"/>
      <c r="K794" s="88"/>
      <c r="L794" s="88"/>
      <c r="M794" s="967"/>
      <c r="N794" s="97"/>
    </row>
    <row r="795" spans="1:14" s="3" customFormat="1" ht="17.5" customHeight="1">
      <c r="A795" s="48"/>
      <c r="B795" s="48"/>
      <c r="D795" s="61"/>
      <c r="G795" s="745"/>
      <c r="J795" s="967"/>
      <c r="K795" s="88"/>
      <c r="L795" s="88"/>
      <c r="M795" s="967"/>
      <c r="N795" s="97"/>
    </row>
    <row r="796" spans="1:14" s="3" customFormat="1" ht="17.5" customHeight="1">
      <c r="A796" s="48"/>
      <c r="B796" s="48"/>
      <c r="D796" s="61"/>
      <c r="G796" s="745"/>
      <c r="J796" s="967"/>
      <c r="K796" s="88"/>
      <c r="L796" s="88"/>
      <c r="M796" s="967"/>
      <c r="N796" s="97"/>
    </row>
    <row r="797" spans="1:14" s="3" customFormat="1" ht="17.5" customHeight="1">
      <c r="A797" s="48"/>
      <c r="B797" s="48"/>
      <c r="D797" s="61"/>
      <c r="G797" s="745"/>
      <c r="J797" s="967"/>
      <c r="K797" s="88"/>
      <c r="L797" s="88"/>
      <c r="M797" s="967"/>
      <c r="N797" s="97"/>
    </row>
    <row r="798" spans="1:14" s="3" customFormat="1" ht="17.5" customHeight="1">
      <c r="A798" s="48"/>
      <c r="B798" s="48"/>
      <c r="D798" s="61"/>
      <c r="G798" s="745"/>
      <c r="J798" s="967"/>
      <c r="K798" s="88"/>
      <c r="L798" s="88"/>
      <c r="M798" s="967"/>
      <c r="N798" s="97"/>
    </row>
    <row r="799" spans="1:14" s="3" customFormat="1" ht="17.5" customHeight="1">
      <c r="A799" s="48"/>
      <c r="B799" s="48"/>
      <c r="D799" s="61"/>
      <c r="G799" s="745"/>
      <c r="J799" s="967"/>
      <c r="K799" s="88"/>
      <c r="L799" s="88"/>
      <c r="M799" s="967"/>
      <c r="N799" s="97"/>
    </row>
    <row r="800" spans="1:14" s="3" customFormat="1" ht="17.5" customHeight="1">
      <c r="A800" s="48"/>
      <c r="B800" s="48"/>
      <c r="D800" s="61"/>
      <c r="G800" s="745"/>
      <c r="J800" s="967"/>
      <c r="K800" s="88"/>
      <c r="L800" s="88"/>
      <c r="M800" s="967"/>
      <c r="N800" s="97"/>
    </row>
    <row r="801" spans="1:14" s="3" customFormat="1" ht="17.5" customHeight="1">
      <c r="A801" s="48"/>
      <c r="B801" s="48"/>
      <c r="D801" s="61"/>
      <c r="G801" s="745"/>
      <c r="J801" s="967"/>
      <c r="K801" s="88"/>
      <c r="L801" s="88"/>
      <c r="M801" s="967"/>
      <c r="N801" s="97"/>
    </row>
    <row r="802" spans="1:14" s="3" customFormat="1" ht="17.5" customHeight="1">
      <c r="A802" s="48"/>
      <c r="B802" s="48"/>
      <c r="D802" s="61"/>
      <c r="G802" s="745"/>
      <c r="J802" s="967"/>
      <c r="K802" s="88"/>
      <c r="L802" s="88"/>
      <c r="M802" s="967"/>
      <c r="N802" s="97"/>
    </row>
    <row r="803" spans="1:14" s="3" customFormat="1" ht="17.5" customHeight="1">
      <c r="A803" s="48"/>
      <c r="B803" s="48"/>
      <c r="D803" s="61"/>
      <c r="G803" s="745"/>
      <c r="J803" s="967"/>
      <c r="K803" s="88"/>
      <c r="L803" s="88"/>
      <c r="M803" s="967"/>
      <c r="N803" s="97"/>
    </row>
    <row r="804" spans="1:14" s="3" customFormat="1" ht="17.5" customHeight="1">
      <c r="A804" s="48"/>
      <c r="B804" s="48"/>
      <c r="D804" s="61"/>
      <c r="G804" s="745"/>
      <c r="J804" s="967"/>
      <c r="K804" s="88"/>
      <c r="L804" s="88"/>
      <c r="M804" s="967"/>
      <c r="N804" s="97"/>
    </row>
    <row r="805" spans="1:14" s="3" customFormat="1" ht="17.5" customHeight="1">
      <c r="A805" s="48"/>
      <c r="B805" s="48"/>
      <c r="D805" s="61"/>
      <c r="G805" s="745"/>
      <c r="J805" s="967"/>
      <c r="K805" s="88"/>
      <c r="L805" s="88"/>
      <c r="M805" s="967"/>
      <c r="N805" s="97"/>
    </row>
    <row r="806" spans="1:14" s="3" customFormat="1" ht="17.5" customHeight="1">
      <c r="A806" s="48"/>
      <c r="B806" s="48"/>
      <c r="D806" s="61"/>
      <c r="G806" s="745"/>
      <c r="J806" s="967"/>
      <c r="K806" s="88"/>
      <c r="L806" s="88"/>
      <c r="M806" s="967"/>
      <c r="N806" s="97"/>
    </row>
    <row r="807" spans="1:14" s="3" customFormat="1" ht="17.5" customHeight="1">
      <c r="A807" s="48"/>
      <c r="B807" s="48"/>
      <c r="D807" s="61"/>
      <c r="G807" s="745"/>
      <c r="J807" s="967"/>
      <c r="K807" s="88"/>
      <c r="L807" s="88"/>
      <c r="M807" s="967"/>
      <c r="N807" s="97"/>
    </row>
    <row r="808" spans="1:14" s="3" customFormat="1" ht="17.5" customHeight="1">
      <c r="A808" s="48"/>
      <c r="B808" s="48"/>
      <c r="D808" s="61"/>
      <c r="G808" s="745"/>
      <c r="J808" s="967"/>
      <c r="K808" s="88"/>
      <c r="L808" s="88"/>
      <c r="M808" s="967"/>
      <c r="N808" s="97"/>
    </row>
    <row r="809" spans="1:14" s="3" customFormat="1" ht="17.5" customHeight="1">
      <c r="A809" s="48"/>
      <c r="B809" s="48"/>
      <c r="D809" s="61"/>
      <c r="G809" s="745"/>
      <c r="J809" s="967"/>
      <c r="K809" s="88"/>
      <c r="L809" s="88"/>
      <c r="M809" s="967"/>
      <c r="N809" s="97"/>
    </row>
    <row r="810" spans="1:14" s="3" customFormat="1" ht="17.5" customHeight="1">
      <c r="A810" s="48"/>
      <c r="B810" s="48"/>
      <c r="D810" s="61"/>
      <c r="G810" s="745"/>
      <c r="J810" s="967"/>
      <c r="K810" s="88"/>
      <c r="L810" s="88"/>
      <c r="M810" s="967"/>
      <c r="N810" s="97"/>
    </row>
    <row r="811" spans="1:14" s="3" customFormat="1" ht="17.5" customHeight="1">
      <c r="A811" s="48"/>
      <c r="B811" s="48"/>
      <c r="D811" s="61"/>
      <c r="G811" s="745"/>
      <c r="J811" s="967"/>
      <c r="K811" s="88"/>
      <c r="L811" s="88"/>
      <c r="M811" s="967"/>
      <c r="N811" s="97"/>
    </row>
    <row r="812" spans="1:14" s="3" customFormat="1" ht="17.5" customHeight="1">
      <c r="A812" s="48"/>
      <c r="B812" s="48"/>
      <c r="D812" s="61"/>
      <c r="G812" s="745"/>
      <c r="J812" s="967"/>
      <c r="K812" s="88"/>
      <c r="L812" s="88"/>
      <c r="M812" s="967"/>
      <c r="N812" s="97"/>
    </row>
    <row r="813" spans="1:14" s="3" customFormat="1" ht="17.5" customHeight="1">
      <c r="A813" s="48"/>
      <c r="B813" s="48"/>
      <c r="D813" s="61"/>
      <c r="G813" s="745"/>
      <c r="J813" s="967"/>
      <c r="K813" s="88"/>
      <c r="L813" s="88"/>
      <c r="M813" s="967"/>
      <c r="N813" s="97"/>
    </row>
    <row r="814" spans="1:14" s="3" customFormat="1" ht="17.5" customHeight="1">
      <c r="A814" s="48"/>
      <c r="B814" s="48"/>
      <c r="D814" s="61"/>
      <c r="G814" s="745"/>
      <c r="J814" s="967"/>
      <c r="K814" s="88"/>
      <c r="L814" s="88"/>
      <c r="M814" s="967"/>
      <c r="N814" s="97"/>
    </row>
    <row r="815" spans="1:14" s="3" customFormat="1" ht="17.5" customHeight="1">
      <c r="A815" s="48"/>
      <c r="B815" s="48"/>
      <c r="D815" s="61"/>
      <c r="G815" s="745"/>
      <c r="J815" s="967"/>
      <c r="K815" s="88"/>
      <c r="L815" s="88"/>
      <c r="M815" s="967"/>
      <c r="N815" s="97"/>
    </row>
    <row r="816" spans="1:14" s="3" customFormat="1" ht="17.5" customHeight="1">
      <c r="A816" s="48"/>
      <c r="B816" s="48"/>
      <c r="D816" s="61"/>
      <c r="G816" s="745"/>
      <c r="J816" s="967"/>
      <c r="K816" s="88"/>
      <c r="L816" s="88"/>
      <c r="M816" s="967"/>
      <c r="N816" s="97"/>
    </row>
    <row r="817" spans="1:14" s="3" customFormat="1" ht="17.5" customHeight="1">
      <c r="A817" s="48"/>
      <c r="B817" s="48"/>
      <c r="D817" s="61"/>
      <c r="G817" s="745"/>
      <c r="J817" s="967"/>
      <c r="K817" s="88"/>
      <c r="L817" s="88"/>
      <c r="M817" s="967"/>
      <c r="N817" s="97"/>
    </row>
    <row r="818" spans="1:14" s="3" customFormat="1" ht="17.5" customHeight="1">
      <c r="A818" s="48"/>
      <c r="B818" s="48"/>
      <c r="D818" s="61"/>
      <c r="G818" s="745"/>
      <c r="J818" s="967"/>
      <c r="K818" s="88"/>
      <c r="L818" s="88"/>
      <c r="M818" s="967"/>
      <c r="N818" s="97"/>
    </row>
    <row r="819" spans="1:14" s="3" customFormat="1" ht="17.5" customHeight="1">
      <c r="A819" s="48"/>
      <c r="B819" s="48"/>
      <c r="D819" s="61"/>
      <c r="G819" s="745"/>
      <c r="J819" s="967"/>
      <c r="K819" s="88"/>
      <c r="L819" s="88"/>
      <c r="M819" s="967"/>
      <c r="N819" s="97"/>
    </row>
    <row r="820" spans="1:14" s="3" customFormat="1" ht="17.5" customHeight="1">
      <c r="A820" s="48"/>
      <c r="B820" s="48"/>
      <c r="D820" s="61"/>
      <c r="G820" s="745"/>
      <c r="J820" s="967"/>
      <c r="K820" s="88"/>
      <c r="L820" s="88"/>
      <c r="M820" s="967"/>
      <c r="N820" s="97"/>
    </row>
    <row r="821" spans="1:14" s="3" customFormat="1" ht="17.5" customHeight="1">
      <c r="A821" s="48"/>
      <c r="B821" s="48"/>
      <c r="D821" s="61"/>
      <c r="G821" s="745"/>
      <c r="J821" s="967"/>
      <c r="K821" s="88"/>
      <c r="L821" s="88"/>
      <c r="M821" s="967"/>
      <c r="N821" s="97"/>
    </row>
    <row r="822" spans="1:14" s="3" customFormat="1" ht="17.5" customHeight="1">
      <c r="A822" s="48"/>
      <c r="B822" s="48"/>
      <c r="D822" s="61"/>
      <c r="G822" s="745"/>
      <c r="J822" s="967"/>
      <c r="K822" s="88"/>
      <c r="L822" s="88"/>
      <c r="M822" s="967"/>
      <c r="N822" s="97"/>
    </row>
    <row r="823" spans="1:14" s="3" customFormat="1" ht="17.5" customHeight="1">
      <c r="A823" s="48"/>
      <c r="B823" s="48"/>
      <c r="D823" s="61"/>
      <c r="G823" s="745"/>
      <c r="J823" s="967"/>
      <c r="K823" s="88"/>
      <c r="L823" s="88"/>
      <c r="M823" s="967"/>
      <c r="N823" s="97"/>
    </row>
    <row r="824" spans="1:14" s="4" customFormat="1" ht="17.5" customHeight="1">
      <c r="A824" s="54"/>
      <c r="B824" s="54"/>
      <c r="C824" s="3"/>
      <c r="D824" s="61"/>
      <c r="E824" s="3"/>
      <c r="F824" s="3"/>
      <c r="G824" s="962"/>
      <c r="J824" s="968"/>
      <c r="K824" s="89"/>
      <c r="L824" s="89"/>
      <c r="M824" s="968"/>
      <c r="N824" s="98"/>
    </row>
    <row r="825" spans="1:14" s="4" customFormat="1" ht="17.5" customHeight="1">
      <c r="A825" s="54"/>
      <c r="B825" s="54"/>
      <c r="C825" s="3"/>
      <c r="D825" s="61"/>
      <c r="E825" s="3"/>
      <c r="F825" s="3"/>
      <c r="G825" s="962"/>
      <c r="J825" s="968"/>
      <c r="K825" s="89"/>
      <c r="L825" s="89"/>
      <c r="M825" s="968"/>
      <c r="N825" s="98"/>
    </row>
    <row r="826" spans="1:14" s="4" customFormat="1" ht="17.5" customHeight="1">
      <c r="A826" s="54"/>
      <c r="B826" s="54"/>
      <c r="C826" s="3"/>
      <c r="D826" s="61"/>
      <c r="E826" s="3"/>
      <c r="F826" s="3"/>
      <c r="G826" s="962"/>
      <c r="J826" s="968"/>
      <c r="K826" s="89"/>
      <c r="L826" s="89"/>
      <c r="M826" s="968"/>
      <c r="N826" s="98"/>
    </row>
    <row r="827" spans="1:14" s="4" customFormat="1" ht="17.5" customHeight="1">
      <c r="A827" s="54"/>
      <c r="B827" s="54"/>
      <c r="C827" s="3"/>
      <c r="D827" s="62"/>
      <c r="G827" s="962"/>
      <c r="J827" s="968"/>
      <c r="K827" s="89"/>
      <c r="L827" s="89"/>
      <c r="M827" s="968"/>
      <c r="N827" s="98"/>
    </row>
    <row r="828" spans="1:14" s="4" customFormat="1" ht="17.5" customHeight="1">
      <c r="A828" s="54"/>
      <c r="B828" s="54"/>
      <c r="C828" s="3"/>
      <c r="D828" s="62"/>
      <c r="G828" s="962"/>
      <c r="J828" s="968"/>
      <c r="K828" s="89"/>
      <c r="L828" s="89"/>
      <c r="M828" s="968"/>
      <c r="N828" s="98"/>
    </row>
    <row r="829" spans="1:14" s="4" customFormat="1" ht="17.5" customHeight="1">
      <c r="A829" s="54"/>
      <c r="B829" s="54"/>
      <c r="D829" s="62"/>
      <c r="G829" s="962"/>
      <c r="J829" s="968"/>
      <c r="K829" s="89"/>
      <c r="L829" s="89"/>
      <c r="M829" s="968"/>
      <c r="N829" s="98"/>
    </row>
    <row r="830" spans="1:14" s="4" customFormat="1" ht="17.5" customHeight="1">
      <c r="A830" s="54"/>
      <c r="B830" s="54"/>
      <c r="D830" s="62"/>
      <c r="G830" s="962"/>
      <c r="J830" s="968"/>
      <c r="K830" s="89"/>
      <c r="L830" s="89"/>
      <c r="M830" s="968"/>
      <c r="N830" s="98"/>
    </row>
    <row r="831" spans="1:14" s="4" customFormat="1" ht="17.5" customHeight="1">
      <c r="A831" s="54"/>
      <c r="B831" s="54"/>
      <c r="D831" s="62"/>
      <c r="G831" s="962"/>
      <c r="J831" s="968"/>
      <c r="K831" s="89"/>
      <c r="L831" s="89"/>
      <c r="M831" s="968"/>
      <c r="N831" s="98"/>
    </row>
    <row r="832" spans="1:14" s="4" customFormat="1" ht="17.5" customHeight="1">
      <c r="A832" s="54"/>
      <c r="B832" s="54"/>
      <c r="D832" s="62"/>
      <c r="G832" s="962"/>
      <c r="J832" s="968"/>
      <c r="K832" s="89"/>
      <c r="L832" s="89"/>
      <c r="M832" s="968"/>
      <c r="N832" s="98"/>
    </row>
    <row r="833" spans="1:14" s="4" customFormat="1" ht="17.5" customHeight="1">
      <c r="A833" s="54"/>
      <c r="B833" s="54"/>
      <c r="D833" s="62"/>
      <c r="G833" s="962"/>
      <c r="J833" s="968"/>
      <c r="K833" s="89"/>
      <c r="L833" s="89"/>
      <c r="M833" s="968"/>
      <c r="N833" s="98"/>
    </row>
    <row r="834" spans="1:14" s="4" customFormat="1" ht="17.5" customHeight="1">
      <c r="A834" s="54"/>
      <c r="B834" s="54"/>
      <c r="D834" s="62"/>
      <c r="G834" s="962"/>
      <c r="J834" s="968"/>
      <c r="K834" s="89"/>
      <c r="L834" s="89"/>
      <c r="M834" s="968"/>
      <c r="N834" s="98"/>
    </row>
    <row r="835" spans="1:14" s="4" customFormat="1" ht="17.5" customHeight="1">
      <c r="A835" s="54"/>
      <c r="B835" s="54"/>
      <c r="D835" s="62"/>
      <c r="G835" s="962"/>
      <c r="J835" s="968"/>
      <c r="K835" s="89"/>
      <c r="L835" s="89"/>
      <c r="M835" s="968"/>
      <c r="N835" s="98"/>
    </row>
    <row r="836" spans="1:14" s="4" customFormat="1" ht="17.5" customHeight="1">
      <c r="A836" s="54"/>
      <c r="B836" s="54"/>
      <c r="D836" s="62"/>
      <c r="G836" s="962"/>
      <c r="J836" s="968"/>
      <c r="K836" s="89"/>
      <c r="L836" s="89"/>
      <c r="M836" s="968"/>
      <c r="N836" s="98"/>
    </row>
    <row r="837" spans="1:14" s="4" customFormat="1" ht="17.5" customHeight="1">
      <c r="A837" s="54"/>
      <c r="B837" s="54"/>
      <c r="D837" s="62"/>
      <c r="G837" s="962"/>
      <c r="J837" s="968"/>
      <c r="K837" s="89"/>
      <c r="L837" s="89"/>
      <c r="M837" s="968"/>
      <c r="N837" s="98"/>
    </row>
    <row r="838" spans="1:14" s="4" customFormat="1" ht="17.5" customHeight="1">
      <c r="A838" s="54"/>
      <c r="B838" s="54"/>
      <c r="D838" s="62"/>
      <c r="G838" s="962"/>
      <c r="J838" s="968"/>
      <c r="K838" s="89"/>
      <c r="L838" s="89"/>
      <c r="M838" s="968"/>
      <c r="N838" s="98"/>
    </row>
    <row r="839" spans="1:14" s="4" customFormat="1" ht="17.5" customHeight="1">
      <c r="A839" s="54"/>
      <c r="B839" s="54"/>
      <c r="D839" s="62"/>
      <c r="G839" s="962"/>
      <c r="J839" s="968"/>
      <c r="K839" s="89"/>
      <c r="L839" s="89"/>
      <c r="M839" s="968"/>
      <c r="N839" s="98"/>
    </row>
    <row r="840" spans="1:14" s="4" customFormat="1" ht="17.5" customHeight="1">
      <c r="A840" s="54"/>
      <c r="B840" s="54"/>
      <c r="D840" s="62"/>
      <c r="G840" s="962"/>
      <c r="J840" s="968"/>
      <c r="K840" s="89"/>
      <c r="L840" s="89"/>
      <c r="M840" s="968"/>
      <c r="N840" s="98"/>
    </row>
    <row r="841" spans="1:14" s="4" customFormat="1" ht="17.5" customHeight="1">
      <c r="A841" s="54"/>
      <c r="B841" s="54"/>
      <c r="D841" s="62"/>
      <c r="G841" s="962"/>
      <c r="J841" s="968"/>
      <c r="K841" s="89"/>
      <c r="L841" s="89"/>
      <c r="M841" s="968"/>
      <c r="N841" s="98"/>
    </row>
    <row r="842" spans="1:14" s="4" customFormat="1" ht="17.5" customHeight="1">
      <c r="A842" s="54"/>
      <c r="B842" s="54"/>
      <c r="D842" s="62"/>
      <c r="G842" s="962"/>
      <c r="J842" s="968"/>
      <c r="K842" s="89"/>
      <c r="L842" s="89"/>
      <c r="M842" s="968"/>
      <c r="N842" s="98"/>
    </row>
    <row r="843" spans="1:14" s="4" customFormat="1" ht="17.5" customHeight="1">
      <c r="A843" s="54"/>
      <c r="B843" s="54"/>
      <c r="D843" s="62"/>
      <c r="G843" s="962"/>
      <c r="J843" s="968"/>
      <c r="K843" s="89"/>
      <c r="L843" s="89"/>
      <c r="M843" s="968"/>
      <c r="N843" s="98"/>
    </row>
    <row r="844" spans="1:14" s="4" customFormat="1" ht="17.5" customHeight="1">
      <c r="A844" s="54"/>
      <c r="B844" s="54"/>
      <c r="D844" s="62"/>
      <c r="G844" s="962"/>
      <c r="J844" s="968"/>
      <c r="K844" s="89"/>
      <c r="L844" s="89"/>
      <c r="M844" s="968"/>
      <c r="N844" s="98"/>
    </row>
    <row r="845" spans="1:14" s="4" customFormat="1" ht="17.5" customHeight="1">
      <c r="A845" s="54"/>
      <c r="B845" s="54"/>
      <c r="D845" s="62"/>
      <c r="G845" s="962"/>
      <c r="J845" s="968"/>
      <c r="K845" s="89"/>
      <c r="L845" s="89"/>
      <c r="M845" s="968"/>
      <c r="N845" s="98"/>
    </row>
    <row r="846" spans="1:14" s="4" customFormat="1" ht="17.5" customHeight="1">
      <c r="A846" s="54"/>
      <c r="B846" s="54"/>
      <c r="D846" s="62"/>
      <c r="G846" s="962"/>
      <c r="J846" s="968"/>
      <c r="K846" s="89"/>
      <c r="L846" s="89"/>
      <c r="M846" s="968"/>
      <c r="N846" s="98"/>
    </row>
    <row r="847" spans="1:14" s="4" customFormat="1" ht="17.5" customHeight="1">
      <c r="A847" s="54"/>
      <c r="B847" s="54"/>
      <c r="D847" s="62"/>
      <c r="G847" s="962"/>
      <c r="J847" s="968"/>
      <c r="K847" s="89"/>
      <c r="L847" s="89"/>
      <c r="M847" s="968"/>
      <c r="N847" s="98"/>
    </row>
    <row r="848" spans="1:14" s="4" customFormat="1" ht="17.5" customHeight="1">
      <c r="A848" s="54"/>
      <c r="B848" s="54"/>
      <c r="D848" s="62"/>
      <c r="G848" s="962"/>
      <c r="J848" s="968"/>
      <c r="K848" s="89"/>
      <c r="L848" s="89"/>
      <c r="M848" s="968"/>
      <c r="N848" s="98"/>
    </row>
    <row r="849" spans="1:14" s="4" customFormat="1" ht="17.5" customHeight="1">
      <c r="A849" s="54"/>
      <c r="B849" s="54"/>
      <c r="D849" s="62"/>
      <c r="G849" s="962"/>
      <c r="J849" s="968"/>
      <c r="K849" s="89"/>
      <c r="L849" s="89"/>
      <c r="M849" s="968"/>
      <c r="N849" s="98"/>
    </row>
    <row r="850" spans="1:14" s="4" customFormat="1" ht="17.5" customHeight="1">
      <c r="A850" s="54"/>
      <c r="B850" s="54"/>
      <c r="D850" s="62"/>
      <c r="G850" s="962"/>
      <c r="J850" s="968"/>
      <c r="K850" s="89"/>
      <c r="L850" s="89"/>
      <c r="M850" s="968"/>
      <c r="N850" s="98"/>
    </row>
    <row r="851" spans="1:14" s="4" customFormat="1" ht="17.5" customHeight="1">
      <c r="A851" s="54"/>
      <c r="B851" s="54"/>
      <c r="D851" s="62"/>
      <c r="G851" s="962"/>
      <c r="J851" s="968"/>
      <c r="K851" s="89"/>
      <c r="L851" s="89"/>
      <c r="M851" s="968"/>
      <c r="N851" s="98"/>
    </row>
    <row r="852" spans="1:14" s="4" customFormat="1" ht="17.5" customHeight="1">
      <c r="A852" s="54"/>
      <c r="B852" s="54"/>
      <c r="D852" s="62"/>
      <c r="G852" s="962"/>
      <c r="J852" s="968"/>
      <c r="K852" s="89"/>
      <c r="L852" s="89"/>
      <c r="M852" s="968"/>
      <c r="N852" s="98"/>
    </row>
    <row r="853" spans="1:14" s="4" customFormat="1" ht="17.5" customHeight="1">
      <c r="A853" s="54"/>
      <c r="B853" s="54"/>
      <c r="D853" s="62"/>
      <c r="G853" s="962"/>
      <c r="J853" s="968"/>
      <c r="K853" s="89"/>
      <c r="L853" s="89"/>
      <c r="M853" s="968"/>
      <c r="N853" s="98"/>
    </row>
    <row r="854" spans="1:14" s="4" customFormat="1" ht="17.5" customHeight="1">
      <c r="A854" s="54"/>
      <c r="B854" s="54"/>
      <c r="D854" s="62"/>
      <c r="G854" s="962"/>
      <c r="J854" s="968"/>
      <c r="K854" s="89"/>
      <c r="L854" s="89"/>
      <c r="M854" s="968"/>
      <c r="N854" s="98"/>
    </row>
    <row r="855" spans="1:14" s="4" customFormat="1" ht="17.5" customHeight="1">
      <c r="A855" s="54"/>
      <c r="B855" s="54"/>
      <c r="D855" s="62"/>
      <c r="G855" s="962"/>
      <c r="J855" s="968"/>
      <c r="K855" s="89"/>
      <c r="L855" s="89"/>
      <c r="M855" s="968"/>
      <c r="N855" s="98"/>
    </row>
    <row r="856" spans="1:14" s="4" customFormat="1" ht="17.5" customHeight="1">
      <c r="A856" s="54"/>
      <c r="B856" s="54"/>
      <c r="D856" s="62"/>
      <c r="G856" s="962"/>
      <c r="J856" s="968"/>
      <c r="K856" s="89"/>
      <c r="L856" s="89"/>
      <c r="M856" s="968"/>
      <c r="N856" s="98"/>
    </row>
    <row r="857" spans="1:14" s="4" customFormat="1" ht="17.5" customHeight="1">
      <c r="A857" s="54"/>
      <c r="B857" s="54"/>
      <c r="D857" s="62"/>
      <c r="G857" s="962"/>
      <c r="J857" s="968"/>
      <c r="K857" s="89"/>
      <c r="L857" s="89"/>
      <c r="M857" s="968"/>
      <c r="N857" s="98"/>
    </row>
    <row r="858" spans="1:14" s="4" customFormat="1" ht="17.5" customHeight="1">
      <c r="A858" s="54"/>
      <c r="B858" s="54"/>
      <c r="D858" s="62"/>
      <c r="G858" s="962"/>
      <c r="J858" s="968"/>
      <c r="K858" s="89"/>
      <c r="L858" s="89"/>
      <c r="M858" s="968"/>
      <c r="N858" s="98"/>
    </row>
    <row r="859" spans="1:14" s="4" customFormat="1" ht="17.5" customHeight="1">
      <c r="A859" s="54"/>
      <c r="B859" s="54"/>
      <c r="D859" s="62"/>
      <c r="G859" s="962"/>
      <c r="J859" s="968"/>
      <c r="K859" s="89"/>
      <c r="L859" s="89"/>
      <c r="M859" s="968"/>
      <c r="N859" s="98"/>
    </row>
    <row r="860" spans="1:14" s="4" customFormat="1" ht="17.5" customHeight="1">
      <c r="A860" s="54"/>
      <c r="B860" s="54"/>
      <c r="D860" s="62"/>
      <c r="G860" s="962"/>
      <c r="J860" s="968"/>
      <c r="K860" s="89"/>
      <c r="L860" s="89"/>
      <c r="M860" s="968"/>
      <c r="N860" s="98"/>
    </row>
    <row r="861" spans="1:14" s="4" customFormat="1" ht="17.5" customHeight="1">
      <c r="A861" s="54"/>
      <c r="B861" s="54"/>
      <c r="D861" s="62"/>
      <c r="G861" s="962"/>
      <c r="J861" s="968"/>
      <c r="K861" s="89"/>
      <c r="L861" s="89"/>
      <c r="M861" s="968"/>
      <c r="N861" s="98"/>
    </row>
    <row r="862" spans="1:14" s="4" customFormat="1" ht="17.5" customHeight="1">
      <c r="A862" s="54"/>
      <c r="B862" s="54"/>
      <c r="D862" s="62"/>
      <c r="G862" s="962"/>
      <c r="J862" s="968"/>
      <c r="K862" s="89"/>
      <c r="L862" s="89"/>
      <c r="M862" s="968"/>
      <c r="N862" s="98"/>
    </row>
    <row r="863" spans="1:14" s="4" customFormat="1" ht="17.5" customHeight="1">
      <c r="A863" s="54"/>
      <c r="B863" s="54"/>
      <c r="D863" s="62"/>
      <c r="G863" s="962"/>
      <c r="J863" s="968"/>
      <c r="K863" s="89"/>
      <c r="L863" s="89"/>
      <c r="M863" s="968"/>
      <c r="N863" s="98"/>
    </row>
    <row r="864" spans="1:14" s="4" customFormat="1" ht="17.5" customHeight="1">
      <c r="A864" s="54"/>
      <c r="B864" s="54"/>
      <c r="D864" s="62"/>
      <c r="G864" s="962"/>
      <c r="J864" s="968"/>
      <c r="K864" s="89"/>
      <c r="L864" s="89"/>
      <c r="M864" s="968"/>
      <c r="N864" s="98"/>
    </row>
    <row r="865" spans="1:14" s="4" customFormat="1" ht="17.5" customHeight="1">
      <c r="A865" s="54"/>
      <c r="B865" s="54"/>
      <c r="D865" s="62"/>
      <c r="G865" s="962"/>
      <c r="J865" s="968"/>
      <c r="K865" s="89"/>
      <c r="L865" s="89"/>
      <c r="M865" s="968"/>
      <c r="N865" s="98"/>
    </row>
    <row r="866" spans="1:14" s="4" customFormat="1" ht="17.5" customHeight="1">
      <c r="A866" s="54"/>
      <c r="B866" s="54"/>
      <c r="D866" s="62"/>
      <c r="G866" s="962"/>
      <c r="J866" s="968"/>
      <c r="K866" s="89"/>
      <c r="L866" s="89"/>
      <c r="M866" s="968"/>
      <c r="N866" s="98"/>
    </row>
    <row r="867" spans="1:14" s="4" customFormat="1" ht="17.5" customHeight="1">
      <c r="A867" s="54"/>
      <c r="B867" s="54"/>
      <c r="D867" s="62"/>
      <c r="G867" s="962"/>
      <c r="J867" s="968"/>
      <c r="K867" s="89"/>
      <c r="L867" s="89"/>
      <c r="M867" s="968"/>
      <c r="N867" s="98"/>
    </row>
    <row r="868" spans="1:14" s="4" customFormat="1" ht="17.5" customHeight="1">
      <c r="A868" s="54"/>
      <c r="B868" s="54"/>
      <c r="D868" s="62"/>
      <c r="G868" s="962"/>
      <c r="J868" s="968"/>
      <c r="K868" s="89"/>
      <c r="L868" s="89"/>
      <c r="M868" s="968"/>
      <c r="N868" s="98"/>
    </row>
    <row r="869" spans="1:14" s="4" customFormat="1" ht="17.5" customHeight="1">
      <c r="A869" s="54"/>
      <c r="B869" s="54"/>
      <c r="D869" s="62"/>
      <c r="G869" s="962"/>
      <c r="J869" s="968"/>
      <c r="K869" s="89"/>
      <c r="L869" s="89"/>
      <c r="M869" s="968"/>
      <c r="N869" s="98"/>
    </row>
    <row r="870" spans="1:14" s="4" customFormat="1" ht="17.5" customHeight="1">
      <c r="A870" s="54"/>
      <c r="B870" s="54"/>
      <c r="D870" s="62"/>
      <c r="G870" s="962"/>
      <c r="J870" s="968"/>
      <c r="K870" s="89"/>
      <c r="L870" s="89"/>
      <c r="M870" s="968"/>
      <c r="N870" s="98"/>
    </row>
    <row r="871" spans="1:14" s="4" customFormat="1" ht="17.5" customHeight="1">
      <c r="A871" s="54"/>
      <c r="B871" s="54"/>
      <c r="D871" s="62"/>
      <c r="G871" s="962"/>
      <c r="J871" s="968"/>
      <c r="K871" s="89"/>
      <c r="L871" s="89"/>
      <c r="M871" s="968"/>
      <c r="N871" s="98"/>
    </row>
    <row r="872" spans="1:14" s="4" customFormat="1" ht="17.5" customHeight="1">
      <c r="A872" s="54"/>
      <c r="B872" s="54"/>
      <c r="D872" s="62"/>
      <c r="G872" s="962"/>
      <c r="J872" s="968"/>
      <c r="K872" s="89"/>
      <c r="L872" s="89"/>
      <c r="M872" s="968"/>
      <c r="N872" s="98"/>
    </row>
    <row r="873" spans="1:14" s="4" customFormat="1" ht="17.5" customHeight="1">
      <c r="A873" s="54"/>
      <c r="B873" s="54"/>
      <c r="D873" s="62"/>
      <c r="G873" s="962"/>
      <c r="J873" s="968"/>
      <c r="K873" s="89"/>
      <c r="L873" s="89"/>
      <c r="M873" s="968"/>
      <c r="N873" s="98"/>
    </row>
    <row r="874" spans="1:14" s="4" customFormat="1" ht="17.5" customHeight="1">
      <c r="A874" s="54"/>
      <c r="B874" s="54"/>
      <c r="D874" s="62"/>
      <c r="G874" s="962"/>
      <c r="J874" s="968"/>
      <c r="K874" s="89"/>
      <c r="L874" s="89"/>
      <c r="M874" s="968"/>
      <c r="N874" s="98"/>
    </row>
    <row r="875" spans="1:14" s="4" customFormat="1" ht="17.5" customHeight="1">
      <c r="A875" s="54"/>
      <c r="B875" s="54"/>
      <c r="D875" s="62"/>
      <c r="G875" s="962"/>
      <c r="J875" s="968"/>
      <c r="K875" s="89"/>
      <c r="L875" s="89"/>
      <c r="M875" s="968"/>
      <c r="N875" s="98"/>
    </row>
    <row r="876" spans="1:14" s="4" customFormat="1" ht="17.5" customHeight="1">
      <c r="A876" s="54"/>
      <c r="B876" s="54"/>
      <c r="D876" s="62"/>
      <c r="G876" s="962"/>
      <c r="J876" s="968"/>
      <c r="K876" s="89"/>
      <c r="L876" s="89"/>
      <c r="M876" s="968"/>
      <c r="N876" s="98"/>
    </row>
    <row r="877" spans="1:14" s="4" customFormat="1" ht="17.5" customHeight="1">
      <c r="A877" s="54"/>
      <c r="B877" s="54"/>
      <c r="D877" s="62"/>
      <c r="G877" s="962"/>
      <c r="J877" s="968"/>
      <c r="K877" s="89"/>
      <c r="L877" s="89"/>
      <c r="M877" s="968"/>
      <c r="N877" s="98"/>
    </row>
    <row r="878" spans="1:14" s="4" customFormat="1" ht="17.5" customHeight="1">
      <c r="A878" s="54"/>
      <c r="B878" s="54"/>
      <c r="D878" s="62"/>
      <c r="G878" s="962"/>
      <c r="J878" s="968"/>
      <c r="K878" s="89"/>
      <c r="L878" s="89"/>
      <c r="M878" s="968"/>
      <c r="N878" s="98"/>
    </row>
    <row r="879" spans="1:14" s="4" customFormat="1" ht="17.5" customHeight="1">
      <c r="A879" s="54"/>
      <c r="B879" s="54"/>
      <c r="D879" s="62"/>
      <c r="G879" s="962"/>
      <c r="J879" s="968"/>
      <c r="K879" s="89"/>
      <c r="L879" s="89"/>
      <c r="M879" s="968"/>
      <c r="N879" s="98"/>
    </row>
    <row r="880" spans="1:14" s="4" customFormat="1" ht="17.5" customHeight="1">
      <c r="A880" s="54"/>
      <c r="B880" s="54"/>
      <c r="D880" s="62"/>
      <c r="G880" s="962"/>
      <c r="J880" s="968"/>
      <c r="K880" s="89"/>
      <c r="L880" s="89"/>
      <c r="M880" s="968"/>
      <c r="N880" s="98"/>
    </row>
    <row r="881" spans="1:14" s="4" customFormat="1" ht="17.5" customHeight="1">
      <c r="A881" s="54"/>
      <c r="B881" s="54"/>
      <c r="D881" s="62"/>
      <c r="G881" s="962"/>
      <c r="J881" s="968"/>
      <c r="K881" s="89"/>
      <c r="L881" s="89"/>
      <c r="M881" s="968"/>
      <c r="N881" s="98"/>
    </row>
    <row r="882" spans="1:14" s="4" customFormat="1" ht="17.5" customHeight="1">
      <c r="A882" s="54"/>
      <c r="B882" s="54"/>
      <c r="D882" s="62"/>
      <c r="G882" s="962"/>
      <c r="J882" s="968"/>
      <c r="K882" s="89"/>
      <c r="L882" s="89"/>
      <c r="M882" s="968"/>
      <c r="N882" s="98"/>
    </row>
    <row r="883" spans="1:14" s="4" customFormat="1" ht="17.5" customHeight="1">
      <c r="A883" s="54"/>
      <c r="B883" s="54"/>
      <c r="D883" s="62"/>
      <c r="G883" s="962"/>
      <c r="J883" s="968"/>
      <c r="K883" s="89"/>
      <c r="L883" s="89"/>
      <c r="M883" s="968"/>
      <c r="N883" s="98"/>
    </row>
    <row r="884" spans="1:14" s="4" customFormat="1" ht="17.5" customHeight="1">
      <c r="A884" s="54"/>
      <c r="B884" s="54"/>
      <c r="D884" s="62"/>
      <c r="G884" s="962"/>
      <c r="J884" s="968"/>
      <c r="K884" s="89"/>
      <c r="L884" s="89"/>
      <c r="M884" s="968"/>
      <c r="N884" s="98"/>
    </row>
    <row r="885" spans="1:14" s="4" customFormat="1" ht="17.5" customHeight="1">
      <c r="A885" s="54"/>
      <c r="B885" s="54"/>
      <c r="D885" s="62"/>
      <c r="G885" s="962"/>
      <c r="J885" s="968"/>
      <c r="K885" s="89"/>
      <c r="L885" s="89"/>
      <c r="M885" s="968"/>
      <c r="N885" s="98"/>
    </row>
    <row r="886" spans="1:14" s="4" customFormat="1" ht="17.5" customHeight="1">
      <c r="A886" s="54"/>
      <c r="B886" s="54"/>
      <c r="D886" s="62"/>
      <c r="G886" s="962"/>
      <c r="J886" s="968"/>
      <c r="K886" s="89"/>
      <c r="L886" s="89"/>
      <c r="M886" s="968"/>
      <c r="N886" s="98"/>
    </row>
    <row r="887" spans="1:14" s="4" customFormat="1" ht="17.5" customHeight="1">
      <c r="A887" s="54"/>
      <c r="B887" s="54"/>
      <c r="D887" s="62"/>
      <c r="G887" s="962"/>
      <c r="J887" s="968"/>
      <c r="K887" s="89"/>
      <c r="L887" s="89"/>
      <c r="M887" s="968"/>
      <c r="N887" s="98"/>
    </row>
    <row r="888" spans="1:14" s="4" customFormat="1" ht="17.5" customHeight="1">
      <c r="A888" s="54"/>
      <c r="B888" s="54"/>
      <c r="D888" s="62"/>
      <c r="G888" s="962"/>
      <c r="J888" s="968"/>
      <c r="K888" s="89"/>
      <c r="L888" s="89"/>
      <c r="M888" s="968"/>
      <c r="N888" s="98"/>
    </row>
    <row r="889" spans="1:14" s="4" customFormat="1" ht="17.5" customHeight="1">
      <c r="A889" s="54"/>
      <c r="B889" s="54"/>
      <c r="D889" s="62"/>
      <c r="G889" s="962"/>
      <c r="J889" s="968"/>
      <c r="K889" s="89"/>
      <c r="L889" s="89"/>
      <c r="M889" s="968"/>
      <c r="N889" s="98"/>
    </row>
    <row r="890" spans="1:14" s="4" customFormat="1" ht="17.5" customHeight="1">
      <c r="A890" s="54"/>
      <c r="B890" s="54"/>
      <c r="D890" s="62"/>
      <c r="G890" s="962"/>
      <c r="J890" s="968"/>
      <c r="K890" s="89"/>
      <c r="L890" s="89"/>
      <c r="M890" s="968"/>
      <c r="N890" s="98"/>
    </row>
    <row r="891" spans="1:14" s="4" customFormat="1" ht="17.5" customHeight="1">
      <c r="A891" s="54"/>
      <c r="B891" s="54"/>
      <c r="D891" s="62"/>
      <c r="G891" s="962"/>
      <c r="J891" s="968"/>
      <c r="K891" s="89"/>
      <c r="L891" s="89"/>
      <c r="M891" s="968"/>
      <c r="N891" s="98"/>
    </row>
    <row r="892" spans="1:14" s="4" customFormat="1" ht="17.5" customHeight="1">
      <c r="A892" s="54"/>
      <c r="B892" s="54"/>
      <c r="D892" s="62"/>
      <c r="G892" s="962"/>
      <c r="J892" s="968"/>
      <c r="K892" s="89"/>
      <c r="L892" s="89"/>
      <c r="M892" s="968"/>
      <c r="N892" s="98"/>
    </row>
    <row r="893" spans="1:14" s="4" customFormat="1" ht="17.5" customHeight="1">
      <c r="A893" s="54"/>
      <c r="B893" s="54"/>
      <c r="D893" s="62"/>
      <c r="G893" s="962"/>
      <c r="J893" s="968"/>
      <c r="K893" s="89"/>
      <c r="L893" s="89"/>
      <c r="M893" s="968"/>
      <c r="N893" s="98"/>
    </row>
    <row r="894" spans="1:14" s="4" customFormat="1" ht="17.5" customHeight="1">
      <c r="A894" s="54"/>
      <c r="B894" s="54"/>
      <c r="D894" s="62"/>
      <c r="G894" s="962"/>
      <c r="J894" s="968"/>
      <c r="K894" s="89"/>
      <c r="L894" s="89"/>
      <c r="M894" s="968"/>
      <c r="N894" s="98"/>
    </row>
    <row r="895" spans="1:14" s="4" customFormat="1" ht="17.5" customHeight="1">
      <c r="A895" s="54"/>
      <c r="B895" s="54"/>
      <c r="D895" s="62"/>
      <c r="G895" s="962"/>
      <c r="J895" s="968"/>
      <c r="K895" s="89"/>
      <c r="L895" s="89"/>
      <c r="M895" s="968"/>
      <c r="N895" s="98"/>
    </row>
    <row r="896" spans="1:14" s="4" customFormat="1" ht="17.5" customHeight="1">
      <c r="A896" s="54"/>
      <c r="B896" s="54"/>
      <c r="D896" s="62"/>
      <c r="G896" s="962"/>
      <c r="J896" s="968"/>
      <c r="K896" s="89"/>
      <c r="L896" s="89"/>
      <c r="M896" s="968"/>
      <c r="N896" s="98"/>
    </row>
    <row r="897" spans="1:14" s="4" customFormat="1" ht="17.5" customHeight="1">
      <c r="A897" s="54"/>
      <c r="B897" s="54"/>
      <c r="D897" s="62"/>
      <c r="G897" s="962"/>
      <c r="J897" s="968"/>
      <c r="K897" s="89"/>
      <c r="L897" s="89"/>
      <c r="M897" s="968"/>
      <c r="N897" s="98"/>
    </row>
    <row r="898" spans="1:14" s="4" customFormat="1" ht="17.5" customHeight="1">
      <c r="A898" s="54"/>
      <c r="B898" s="54"/>
      <c r="D898" s="62"/>
      <c r="G898" s="962"/>
      <c r="J898" s="968"/>
      <c r="K898" s="89"/>
      <c r="L898" s="89"/>
      <c r="M898" s="968"/>
      <c r="N898" s="98"/>
    </row>
    <row r="899" spans="1:14" s="4" customFormat="1" ht="17.5" customHeight="1">
      <c r="A899" s="54"/>
      <c r="B899" s="54"/>
      <c r="D899" s="62"/>
      <c r="G899" s="962"/>
      <c r="J899" s="968"/>
      <c r="K899" s="89"/>
      <c r="L899" s="89"/>
      <c r="M899" s="968"/>
      <c r="N899" s="98"/>
    </row>
    <row r="900" spans="1:14" s="4" customFormat="1" ht="17.5" customHeight="1">
      <c r="A900" s="54"/>
      <c r="B900" s="54"/>
      <c r="D900" s="62"/>
      <c r="G900" s="962"/>
      <c r="J900" s="968"/>
      <c r="K900" s="89"/>
      <c r="L900" s="89"/>
      <c r="M900" s="968"/>
      <c r="N900" s="98"/>
    </row>
    <row r="901" spans="1:14" s="4" customFormat="1" ht="17.5" customHeight="1">
      <c r="A901" s="54"/>
      <c r="B901" s="54"/>
      <c r="D901" s="62"/>
      <c r="G901" s="962"/>
      <c r="J901" s="968"/>
      <c r="K901" s="89"/>
      <c r="L901" s="89"/>
      <c r="M901" s="968"/>
      <c r="N901" s="98"/>
    </row>
    <row r="902" spans="1:14" s="4" customFormat="1" ht="17.5" customHeight="1">
      <c r="A902" s="54"/>
      <c r="B902" s="54"/>
      <c r="D902" s="62"/>
      <c r="G902" s="962"/>
      <c r="J902" s="968"/>
      <c r="K902" s="89"/>
      <c r="L902" s="89"/>
      <c r="M902" s="968"/>
      <c r="N902" s="98"/>
    </row>
    <row r="903" spans="1:14" s="4" customFormat="1" ht="17.5" customHeight="1">
      <c r="A903" s="54"/>
      <c r="B903" s="54"/>
      <c r="D903" s="62"/>
      <c r="G903" s="962"/>
      <c r="J903" s="968"/>
      <c r="K903" s="89"/>
      <c r="L903" s="89"/>
      <c r="M903" s="968"/>
      <c r="N903" s="98"/>
    </row>
    <row r="904" spans="1:14" s="4" customFormat="1" ht="17.5" customHeight="1">
      <c r="A904" s="54"/>
      <c r="B904" s="54"/>
      <c r="D904" s="62"/>
      <c r="G904" s="962"/>
      <c r="J904" s="968"/>
      <c r="K904" s="89"/>
      <c r="L904" s="89"/>
      <c r="M904" s="968"/>
      <c r="N904" s="98"/>
    </row>
    <row r="905" spans="1:14" s="4" customFormat="1" ht="17.5" customHeight="1">
      <c r="A905" s="54"/>
      <c r="B905" s="54"/>
      <c r="D905" s="62"/>
      <c r="G905" s="962"/>
      <c r="J905" s="968"/>
      <c r="K905" s="89"/>
      <c r="L905" s="89"/>
      <c r="M905" s="968"/>
      <c r="N905" s="98"/>
    </row>
    <row r="906" spans="1:14" s="4" customFormat="1" ht="17.5" customHeight="1">
      <c r="A906" s="54"/>
      <c r="B906" s="54"/>
      <c r="D906" s="62"/>
      <c r="G906" s="962"/>
      <c r="J906" s="968"/>
      <c r="K906" s="89"/>
      <c r="L906" s="89"/>
      <c r="M906" s="968"/>
      <c r="N906" s="98"/>
    </row>
    <row r="907" spans="1:14" s="4" customFormat="1" ht="17.5" customHeight="1">
      <c r="A907" s="54"/>
      <c r="B907" s="54"/>
      <c r="D907" s="62"/>
      <c r="G907" s="962"/>
      <c r="J907" s="968"/>
      <c r="K907" s="89"/>
      <c r="L907" s="89"/>
      <c r="M907" s="968"/>
      <c r="N907" s="98"/>
    </row>
    <row r="908" spans="1:14" s="4" customFormat="1" ht="17.5" customHeight="1">
      <c r="A908" s="54"/>
      <c r="B908" s="54"/>
      <c r="D908" s="62"/>
      <c r="G908" s="962"/>
      <c r="J908" s="968"/>
      <c r="K908" s="89"/>
      <c r="L908" s="89"/>
      <c r="M908" s="968"/>
      <c r="N908" s="98"/>
    </row>
    <row r="909" spans="1:14" s="4" customFormat="1" ht="17.5" customHeight="1">
      <c r="A909" s="54"/>
      <c r="B909" s="54"/>
      <c r="D909" s="62"/>
      <c r="G909" s="962"/>
      <c r="J909" s="968"/>
      <c r="K909" s="89"/>
      <c r="L909" s="89"/>
      <c r="M909" s="968"/>
      <c r="N909" s="98"/>
    </row>
    <row r="910" spans="1:14" s="4" customFormat="1" ht="17.5" customHeight="1">
      <c r="A910" s="54"/>
      <c r="B910" s="54"/>
      <c r="D910" s="62"/>
      <c r="G910" s="962"/>
      <c r="J910" s="968"/>
      <c r="K910" s="89"/>
      <c r="L910" s="89"/>
      <c r="M910" s="968"/>
      <c r="N910" s="98"/>
    </row>
    <row r="911" spans="1:14" s="4" customFormat="1" ht="17.5" customHeight="1">
      <c r="A911" s="54"/>
      <c r="B911" s="54"/>
      <c r="D911" s="62"/>
      <c r="G911" s="962"/>
      <c r="J911" s="968"/>
      <c r="K911" s="89"/>
      <c r="L911" s="89"/>
      <c r="M911" s="968"/>
      <c r="N911" s="98"/>
    </row>
    <row r="912" spans="1:14" s="4" customFormat="1" ht="17.5" customHeight="1">
      <c r="A912" s="54"/>
      <c r="B912" s="54"/>
      <c r="D912" s="62"/>
      <c r="G912" s="962"/>
      <c r="J912" s="968"/>
      <c r="K912" s="89"/>
      <c r="L912" s="89"/>
      <c r="M912" s="968"/>
      <c r="N912" s="98"/>
    </row>
    <row r="913" spans="1:14" s="4" customFormat="1" ht="17.5" customHeight="1">
      <c r="A913" s="54"/>
      <c r="B913" s="54"/>
      <c r="D913" s="62"/>
      <c r="G913" s="962"/>
      <c r="J913" s="968"/>
      <c r="K913" s="89"/>
      <c r="L913" s="89"/>
      <c r="M913" s="968"/>
      <c r="N913" s="98"/>
    </row>
    <row r="914" spans="1:14" s="4" customFormat="1" ht="17.5" customHeight="1">
      <c r="A914" s="54"/>
      <c r="B914" s="54"/>
      <c r="D914" s="62"/>
      <c r="G914" s="962"/>
      <c r="J914" s="968"/>
      <c r="K914" s="89"/>
      <c r="L914" s="89"/>
      <c r="M914" s="968"/>
      <c r="N914" s="98"/>
    </row>
    <row r="915" spans="1:14" s="4" customFormat="1" ht="17.5" customHeight="1">
      <c r="A915" s="54"/>
      <c r="B915" s="54"/>
      <c r="D915" s="62"/>
      <c r="G915" s="962"/>
      <c r="J915" s="968"/>
      <c r="K915" s="89"/>
      <c r="L915" s="89"/>
      <c r="M915" s="968"/>
      <c r="N915" s="98"/>
    </row>
    <row r="916" spans="1:14" s="4" customFormat="1" ht="17.5" customHeight="1">
      <c r="A916" s="54"/>
      <c r="B916" s="54"/>
      <c r="D916" s="62"/>
      <c r="G916" s="962"/>
      <c r="J916" s="968"/>
      <c r="K916" s="89"/>
      <c r="L916" s="89"/>
      <c r="M916" s="968"/>
      <c r="N916" s="98"/>
    </row>
    <row r="917" spans="1:14" s="4" customFormat="1" ht="17.5" customHeight="1">
      <c r="A917" s="54"/>
      <c r="B917" s="54"/>
      <c r="D917" s="62"/>
      <c r="G917" s="962"/>
      <c r="J917" s="968"/>
      <c r="K917" s="89"/>
      <c r="L917" s="89"/>
      <c r="M917" s="968"/>
      <c r="N917" s="98"/>
    </row>
    <row r="918" spans="1:14" s="4" customFormat="1" ht="17.5" customHeight="1">
      <c r="A918" s="54"/>
      <c r="B918" s="54"/>
      <c r="D918" s="62"/>
      <c r="G918" s="962"/>
      <c r="J918" s="968"/>
      <c r="K918" s="89"/>
      <c r="L918" s="89"/>
      <c r="M918" s="968"/>
      <c r="N918" s="98"/>
    </row>
    <row r="919" spans="1:14" s="4" customFormat="1" ht="17.5" customHeight="1">
      <c r="A919" s="54"/>
      <c r="B919" s="54"/>
      <c r="D919" s="62"/>
      <c r="G919" s="962"/>
      <c r="J919" s="968"/>
      <c r="K919" s="89"/>
      <c r="L919" s="89"/>
      <c r="M919" s="968"/>
      <c r="N919" s="98"/>
    </row>
    <row r="920" spans="1:14" s="4" customFormat="1" ht="17.5" customHeight="1">
      <c r="A920" s="54"/>
      <c r="B920" s="54"/>
      <c r="D920" s="62"/>
      <c r="G920" s="962"/>
      <c r="J920" s="968"/>
      <c r="K920" s="89"/>
      <c r="L920" s="89"/>
      <c r="M920" s="968"/>
      <c r="N920" s="98"/>
    </row>
    <row r="921" spans="1:14" s="4" customFormat="1" ht="17.5" customHeight="1">
      <c r="A921" s="54"/>
      <c r="B921" s="54"/>
      <c r="D921" s="62"/>
      <c r="G921" s="962"/>
      <c r="J921" s="968"/>
      <c r="K921" s="89"/>
      <c r="L921" s="89"/>
      <c r="M921" s="968"/>
      <c r="N921" s="98"/>
    </row>
    <row r="922" spans="1:14" s="4" customFormat="1" ht="17.5" customHeight="1">
      <c r="A922" s="54"/>
      <c r="B922" s="54"/>
      <c r="D922" s="62"/>
      <c r="G922" s="962"/>
      <c r="J922" s="968"/>
      <c r="K922" s="89"/>
      <c r="L922" s="89"/>
      <c r="M922" s="968"/>
      <c r="N922" s="98"/>
    </row>
    <row r="923" spans="1:14" s="4" customFormat="1" ht="17.5" customHeight="1">
      <c r="A923" s="54"/>
      <c r="B923" s="54"/>
      <c r="D923" s="62"/>
      <c r="G923" s="962"/>
      <c r="J923" s="968"/>
      <c r="K923" s="89"/>
      <c r="L923" s="89"/>
      <c r="M923" s="968"/>
      <c r="N923" s="98"/>
    </row>
    <row r="924" spans="1:14" s="4" customFormat="1" ht="17.5" customHeight="1">
      <c r="A924" s="54"/>
      <c r="B924" s="54"/>
      <c r="D924" s="62"/>
      <c r="G924" s="962"/>
      <c r="J924" s="968"/>
      <c r="K924" s="89"/>
      <c r="L924" s="89"/>
      <c r="M924" s="968"/>
      <c r="N924" s="98"/>
    </row>
    <row r="925" spans="1:14" s="4" customFormat="1" ht="17.5" customHeight="1">
      <c r="A925" s="54"/>
      <c r="B925" s="54"/>
      <c r="D925" s="62"/>
      <c r="G925" s="962"/>
      <c r="J925" s="968"/>
      <c r="K925" s="89"/>
      <c r="L925" s="89"/>
      <c r="M925" s="968"/>
      <c r="N925" s="98"/>
    </row>
    <row r="926" spans="1:14" s="4" customFormat="1" ht="17.5" customHeight="1">
      <c r="A926" s="54"/>
      <c r="B926" s="54"/>
      <c r="D926" s="62"/>
      <c r="G926" s="962"/>
      <c r="J926" s="968"/>
      <c r="K926" s="89"/>
      <c r="L926" s="89"/>
      <c r="M926" s="968"/>
      <c r="N926" s="98"/>
    </row>
    <row r="927" spans="1:14" s="4" customFormat="1" ht="17.5" customHeight="1">
      <c r="A927" s="54"/>
      <c r="B927" s="54"/>
      <c r="D927" s="62"/>
      <c r="G927" s="962"/>
      <c r="J927" s="968"/>
      <c r="K927" s="89"/>
      <c r="L927" s="89"/>
      <c r="M927" s="968"/>
      <c r="N927" s="98"/>
    </row>
    <row r="928" spans="1:14" s="4" customFormat="1" ht="17.5" customHeight="1">
      <c r="A928" s="54"/>
      <c r="B928" s="54"/>
      <c r="D928" s="62"/>
      <c r="G928" s="962"/>
      <c r="J928" s="968"/>
      <c r="K928" s="89"/>
      <c r="L928" s="89"/>
      <c r="M928" s="968"/>
      <c r="N928" s="98"/>
    </row>
    <row r="929" spans="1:14" s="4" customFormat="1" ht="17.5" customHeight="1">
      <c r="A929" s="54"/>
      <c r="B929" s="54"/>
      <c r="D929" s="62"/>
      <c r="G929" s="962"/>
      <c r="J929" s="968"/>
      <c r="K929" s="89"/>
      <c r="L929" s="89"/>
      <c r="M929" s="968"/>
      <c r="N929" s="98"/>
    </row>
    <row r="930" spans="1:14" s="4" customFormat="1" ht="17.5" customHeight="1">
      <c r="A930" s="54"/>
      <c r="B930" s="54"/>
      <c r="D930" s="62"/>
      <c r="G930" s="962"/>
      <c r="J930" s="968"/>
      <c r="K930" s="89"/>
      <c r="L930" s="89"/>
      <c r="M930" s="968"/>
      <c r="N930" s="98"/>
    </row>
    <row r="931" spans="1:14" s="4" customFormat="1" ht="17.5" customHeight="1">
      <c r="A931" s="54"/>
      <c r="B931" s="54"/>
      <c r="D931" s="62"/>
      <c r="G931" s="962"/>
      <c r="J931" s="968"/>
      <c r="K931" s="89"/>
      <c r="L931" s="89"/>
      <c r="M931" s="968"/>
      <c r="N931" s="98"/>
    </row>
    <row r="932" spans="1:14" s="4" customFormat="1" ht="17.5" customHeight="1">
      <c r="A932" s="54"/>
      <c r="B932" s="54"/>
      <c r="D932" s="62"/>
      <c r="G932" s="962"/>
      <c r="J932" s="968"/>
      <c r="K932" s="89"/>
      <c r="L932" s="89"/>
      <c r="M932" s="968"/>
      <c r="N932" s="98"/>
    </row>
    <row r="933" spans="1:14" s="4" customFormat="1" ht="17.5" customHeight="1">
      <c r="A933" s="54"/>
      <c r="B933" s="54"/>
      <c r="D933" s="62"/>
      <c r="G933" s="962"/>
      <c r="J933" s="968"/>
      <c r="K933" s="89"/>
      <c r="L933" s="89"/>
      <c r="M933" s="968"/>
      <c r="N933" s="98"/>
    </row>
    <row r="934" spans="1:14" s="4" customFormat="1" ht="17.5" customHeight="1">
      <c r="A934" s="54"/>
      <c r="B934" s="54"/>
      <c r="D934" s="62"/>
      <c r="G934" s="962"/>
      <c r="J934" s="968"/>
      <c r="K934" s="89"/>
      <c r="L934" s="89"/>
      <c r="M934" s="968"/>
      <c r="N934" s="98"/>
    </row>
    <row r="935" spans="1:14" s="4" customFormat="1" ht="17.5" customHeight="1">
      <c r="A935" s="54"/>
      <c r="B935" s="54"/>
      <c r="D935" s="62"/>
      <c r="G935" s="962"/>
      <c r="J935" s="968"/>
      <c r="K935" s="89"/>
      <c r="L935" s="89"/>
      <c r="M935" s="968"/>
      <c r="N935" s="98"/>
    </row>
    <row r="936" spans="1:14" s="4" customFormat="1" ht="17.5" customHeight="1">
      <c r="A936" s="54"/>
      <c r="B936" s="54"/>
      <c r="D936" s="62"/>
      <c r="G936" s="962"/>
      <c r="J936" s="968"/>
      <c r="K936" s="89"/>
      <c r="L936" s="89"/>
      <c r="M936" s="968"/>
      <c r="N936" s="98"/>
    </row>
    <row r="937" spans="1:14" s="4" customFormat="1" ht="17.5" customHeight="1">
      <c r="A937" s="54"/>
      <c r="B937" s="54"/>
      <c r="D937" s="62"/>
      <c r="G937" s="962"/>
      <c r="J937" s="968"/>
      <c r="K937" s="89"/>
      <c r="L937" s="89"/>
      <c r="M937" s="968"/>
      <c r="N937" s="98"/>
    </row>
    <row r="938" spans="1:14" s="4" customFormat="1" ht="17.5" customHeight="1">
      <c r="A938" s="54"/>
      <c r="B938" s="54"/>
      <c r="D938" s="62"/>
      <c r="G938" s="962"/>
      <c r="J938" s="968"/>
      <c r="K938" s="89"/>
      <c r="L938" s="89"/>
      <c r="M938" s="968"/>
      <c r="N938" s="98"/>
    </row>
    <row r="939" spans="1:14" s="4" customFormat="1" ht="17.5" customHeight="1">
      <c r="A939" s="54"/>
      <c r="B939" s="54"/>
      <c r="D939" s="62"/>
      <c r="G939" s="962"/>
      <c r="J939" s="968"/>
      <c r="K939" s="89"/>
      <c r="L939" s="89"/>
      <c r="M939" s="968"/>
      <c r="N939" s="98"/>
    </row>
    <row r="940" spans="1:14" s="4" customFormat="1" ht="17.5" customHeight="1">
      <c r="A940" s="54"/>
      <c r="B940" s="54"/>
      <c r="D940" s="62"/>
      <c r="G940" s="962"/>
      <c r="J940" s="968"/>
      <c r="K940" s="89"/>
      <c r="L940" s="89"/>
      <c r="M940" s="968"/>
      <c r="N940" s="98"/>
    </row>
    <row r="941" spans="1:14" s="4" customFormat="1" ht="17.5" customHeight="1">
      <c r="A941" s="54"/>
      <c r="B941" s="54"/>
      <c r="D941" s="62"/>
      <c r="G941" s="962"/>
      <c r="J941" s="968"/>
      <c r="K941" s="89"/>
      <c r="L941" s="89"/>
      <c r="M941" s="968"/>
      <c r="N941" s="98"/>
    </row>
    <row r="942" spans="1:14" s="4" customFormat="1" ht="17.5" customHeight="1">
      <c r="A942" s="54"/>
      <c r="B942" s="54"/>
      <c r="D942" s="62"/>
      <c r="G942" s="962"/>
      <c r="J942" s="968"/>
      <c r="K942" s="89"/>
      <c r="L942" s="89"/>
      <c r="M942" s="968"/>
      <c r="N942" s="98"/>
    </row>
    <row r="943" spans="1:14" s="4" customFormat="1" ht="17.5" customHeight="1">
      <c r="A943" s="54"/>
      <c r="B943" s="54"/>
      <c r="D943" s="62"/>
      <c r="G943" s="962"/>
      <c r="J943" s="968"/>
      <c r="K943" s="89"/>
      <c r="L943" s="89"/>
      <c r="M943" s="968"/>
      <c r="N943" s="98"/>
    </row>
    <row r="944" spans="1:14" s="4" customFormat="1" ht="17.5" customHeight="1">
      <c r="A944" s="54"/>
      <c r="B944" s="54"/>
      <c r="D944" s="62"/>
      <c r="G944" s="962"/>
      <c r="J944" s="968"/>
      <c r="K944" s="89"/>
      <c r="L944" s="89"/>
      <c r="M944" s="968"/>
      <c r="N944" s="98"/>
    </row>
    <row r="945" spans="1:14" s="4" customFormat="1" ht="17.5" customHeight="1">
      <c r="A945" s="54"/>
      <c r="B945" s="54"/>
      <c r="D945" s="62"/>
      <c r="G945" s="962"/>
      <c r="J945" s="968"/>
      <c r="K945" s="89"/>
      <c r="L945" s="89"/>
      <c r="M945" s="968"/>
      <c r="N945" s="98"/>
    </row>
    <row r="946" spans="1:14" s="4" customFormat="1" ht="17.5" customHeight="1">
      <c r="A946" s="54"/>
      <c r="B946" s="54"/>
      <c r="D946" s="62"/>
      <c r="G946" s="962"/>
      <c r="J946" s="968"/>
      <c r="K946" s="89"/>
      <c r="L946" s="89"/>
      <c r="M946" s="968"/>
      <c r="N946" s="98"/>
    </row>
    <row r="947" spans="1:14" s="4" customFormat="1" ht="17.5" customHeight="1">
      <c r="A947" s="54"/>
      <c r="B947" s="54"/>
      <c r="D947" s="62"/>
      <c r="G947" s="962"/>
      <c r="J947" s="968"/>
      <c r="K947" s="89"/>
      <c r="L947" s="89"/>
      <c r="M947" s="968"/>
      <c r="N947" s="98"/>
    </row>
    <row r="948" spans="1:14" s="4" customFormat="1" ht="17.5" customHeight="1">
      <c r="A948" s="54"/>
      <c r="B948" s="54"/>
      <c r="D948" s="62"/>
      <c r="G948" s="962"/>
      <c r="J948" s="968"/>
      <c r="K948" s="89"/>
      <c r="L948" s="89"/>
      <c r="M948" s="968"/>
      <c r="N948" s="98"/>
    </row>
    <row r="949" spans="1:14" s="4" customFormat="1" ht="17.5" customHeight="1">
      <c r="A949" s="54"/>
      <c r="B949" s="54"/>
      <c r="D949" s="62"/>
      <c r="G949" s="962"/>
      <c r="J949" s="968"/>
      <c r="K949" s="89"/>
      <c r="L949" s="89"/>
      <c r="M949" s="968"/>
      <c r="N949" s="98"/>
    </row>
    <row r="950" spans="1:14" s="4" customFormat="1" ht="17.5" customHeight="1">
      <c r="A950" s="54"/>
      <c r="B950" s="54"/>
      <c r="D950" s="62"/>
      <c r="G950" s="962"/>
      <c r="J950" s="968"/>
      <c r="K950" s="89"/>
      <c r="L950" s="89"/>
      <c r="M950" s="968"/>
      <c r="N950" s="98"/>
    </row>
    <row r="951" spans="1:14" s="4" customFormat="1" ht="17.5" customHeight="1">
      <c r="A951" s="54"/>
      <c r="B951" s="54"/>
      <c r="D951" s="62"/>
      <c r="G951" s="962"/>
      <c r="J951" s="968"/>
      <c r="K951" s="89"/>
      <c r="L951" s="89"/>
      <c r="M951" s="968"/>
      <c r="N951" s="98"/>
    </row>
    <row r="952" spans="1:14" s="4" customFormat="1" ht="17.5" customHeight="1">
      <c r="A952" s="54"/>
      <c r="B952" s="54"/>
      <c r="D952" s="62"/>
      <c r="G952" s="962"/>
      <c r="J952" s="968"/>
      <c r="K952" s="89"/>
      <c r="L952" s="89"/>
      <c r="M952" s="968"/>
      <c r="N952" s="98"/>
    </row>
    <row r="953" spans="1:14" s="4" customFormat="1" ht="17.5" customHeight="1">
      <c r="A953" s="54"/>
      <c r="B953" s="54"/>
      <c r="D953" s="62"/>
      <c r="G953" s="962"/>
      <c r="J953" s="968"/>
      <c r="K953" s="89"/>
      <c r="L953" s="89"/>
      <c r="M953" s="968"/>
      <c r="N953" s="98"/>
    </row>
    <row r="954" spans="1:14" s="4" customFormat="1" ht="17.5" customHeight="1">
      <c r="A954" s="54"/>
      <c r="B954" s="54"/>
      <c r="D954" s="62"/>
      <c r="G954" s="962"/>
      <c r="J954" s="968"/>
      <c r="K954" s="89"/>
      <c r="L954" s="89"/>
      <c r="M954" s="968"/>
      <c r="N954" s="98"/>
    </row>
    <row r="955" spans="1:14" s="4" customFormat="1" ht="17.5" customHeight="1">
      <c r="A955" s="54"/>
      <c r="B955" s="54"/>
      <c r="D955" s="62"/>
      <c r="G955" s="962"/>
      <c r="J955" s="968"/>
      <c r="K955" s="89"/>
      <c r="L955" s="89"/>
      <c r="M955" s="968"/>
      <c r="N955" s="98"/>
    </row>
    <row r="956" spans="1:14" s="4" customFormat="1" ht="17.5" customHeight="1">
      <c r="A956" s="54"/>
      <c r="B956" s="54"/>
      <c r="D956" s="62"/>
      <c r="G956" s="962"/>
      <c r="J956" s="968"/>
      <c r="K956" s="89"/>
      <c r="L956" s="89"/>
      <c r="M956" s="968"/>
      <c r="N956" s="98"/>
    </row>
    <row r="957" spans="1:14" s="4" customFormat="1" ht="17.5" customHeight="1">
      <c r="A957" s="54"/>
      <c r="B957" s="54"/>
      <c r="D957" s="62"/>
      <c r="G957" s="962"/>
      <c r="J957" s="968"/>
      <c r="K957" s="89"/>
      <c r="L957" s="89"/>
      <c r="M957" s="968"/>
      <c r="N957" s="98"/>
    </row>
    <row r="958" spans="1:14" s="4" customFormat="1" ht="17.5" customHeight="1">
      <c r="A958" s="54"/>
      <c r="B958" s="54"/>
      <c r="D958" s="62"/>
      <c r="G958" s="962"/>
      <c r="J958" s="968"/>
      <c r="K958" s="89"/>
      <c r="L958" s="89"/>
      <c r="M958" s="968"/>
      <c r="N958" s="98"/>
    </row>
    <row r="959" spans="1:14" s="4" customFormat="1" ht="17.5" customHeight="1">
      <c r="A959" s="54"/>
      <c r="B959" s="54"/>
      <c r="D959" s="62"/>
      <c r="G959" s="962"/>
      <c r="J959" s="968"/>
      <c r="K959" s="89"/>
      <c r="L959" s="89"/>
      <c r="M959" s="968"/>
      <c r="N959" s="98"/>
    </row>
    <row r="960" spans="1:14" s="4" customFormat="1" ht="17.5" customHeight="1">
      <c r="A960" s="54"/>
      <c r="B960" s="54"/>
      <c r="D960" s="62"/>
      <c r="G960" s="962"/>
      <c r="J960" s="968"/>
      <c r="K960" s="89"/>
      <c r="L960" s="89"/>
      <c r="M960" s="968"/>
      <c r="N960" s="98"/>
    </row>
    <row r="961" spans="1:14" s="4" customFormat="1" ht="17.5" customHeight="1">
      <c r="A961" s="54"/>
      <c r="B961" s="54"/>
      <c r="D961" s="62"/>
      <c r="G961" s="962"/>
      <c r="J961" s="968"/>
      <c r="K961" s="89"/>
      <c r="L961" s="89"/>
      <c r="M961" s="968"/>
      <c r="N961" s="98"/>
    </row>
    <row r="962" spans="1:14" s="4" customFormat="1" ht="17.5" customHeight="1">
      <c r="A962" s="54"/>
      <c r="B962" s="54"/>
      <c r="D962" s="62"/>
      <c r="G962" s="962"/>
      <c r="J962" s="968"/>
      <c r="K962" s="89"/>
      <c r="L962" s="89"/>
      <c r="M962" s="968"/>
      <c r="N962" s="98"/>
    </row>
    <row r="963" spans="1:14" s="4" customFormat="1" ht="17.5" customHeight="1">
      <c r="A963" s="54"/>
      <c r="B963" s="54"/>
      <c r="D963" s="62"/>
      <c r="G963" s="962"/>
      <c r="J963" s="968"/>
      <c r="K963" s="89"/>
      <c r="L963" s="89"/>
      <c r="M963" s="968"/>
      <c r="N963" s="98"/>
    </row>
    <row r="964" spans="1:14" s="4" customFormat="1" ht="17.5" customHeight="1">
      <c r="A964" s="54"/>
      <c r="B964" s="54"/>
      <c r="D964" s="62"/>
      <c r="G964" s="962"/>
      <c r="J964" s="968"/>
      <c r="K964" s="89"/>
      <c r="L964" s="89"/>
      <c r="M964" s="968"/>
      <c r="N964" s="98"/>
    </row>
    <row r="965" spans="1:14" s="4" customFormat="1" ht="17.5" customHeight="1">
      <c r="A965" s="54"/>
      <c r="B965" s="54"/>
      <c r="D965" s="62"/>
      <c r="G965" s="962"/>
      <c r="J965" s="968"/>
      <c r="K965" s="89"/>
      <c r="L965" s="89"/>
      <c r="M965" s="968"/>
      <c r="N965" s="98"/>
    </row>
    <row r="966" spans="1:14" s="4" customFormat="1" ht="17.5" customHeight="1">
      <c r="A966" s="54"/>
      <c r="B966" s="54"/>
      <c r="D966" s="62"/>
      <c r="G966" s="962"/>
      <c r="J966" s="968"/>
      <c r="K966" s="89"/>
      <c r="L966" s="89"/>
      <c r="M966" s="968"/>
      <c r="N966" s="98"/>
    </row>
    <row r="967" spans="1:14" s="4" customFormat="1" ht="17.5" customHeight="1">
      <c r="A967" s="54"/>
      <c r="B967" s="54"/>
      <c r="D967" s="62"/>
      <c r="G967" s="962"/>
      <c r="J967" s="968"/>
      <c r="K967" s="89"/>
      <c r="L967" s="89"/>
      <c r="M967" s="968"/>
      <c r="N967" s="98"/>
    </row>
    <row r="968" spans="1:14" s="4" customFormat="1" ht="17.5" customHeight="1">
      <c r="A968" s="54"/>
      <c r="B968" s="54"/>
      <c r="D968" s="62"/>
      <c r="G968" s="962"/>
      <c r="J968" s="968"/>
      <c r="K968" s="89"/>
      <c r="L968" s="89"/>
      <c r="M968" s="968"/>
      <c r="N968" s="98"/>
    </row>
    <row r="969" spans="1:14" s="4" customFormat="1" ht="17.5" customHeight="1">
      <c r="A969" s="54"/>
      <c r="B969" s="54"/>
      <c r="D969" s="62"/>
      <c r="G969" s="962"/>
      <c r="J969" s="968"/>
      <c r="K969" s="89"/>
      <c r="L969" s="89"/>
      <c r="M969" s="968"/>
      <c r="N969" s="98"/>
    </row>
    <row r="970" spans="1:14" s="4" customFormat="1" ht="17.5" customHeight="1">
      <c r="A970" s="54"/>
      <c r="B970" s="54"/>
      <c r="D970" s="62"/>
      <c r="G970" s="962"/>
      <c r="J970" s="968"/>
      <c r="K970" s="89"/>
      <c r="L970" s="89"/>
      <c r="M970" s="968"/>
      <c r="N970" s="98"/>
    </row>
    <row r="971" spans="1:14" s="4" customFormat="1" ht="17.5" customHeight="1">
      <c r="A971" s="54"/>
      <c r="B971" s="54"/>
      <c r="D971" s="62"/>
      <c r="G971" s="962"/>
      <c r="J971" s="968"/>
      <c r="K971" s="89"/>
      <c r="L971" s="89"/>
      <c r="M971" s="968"/>
      <c r="N971" s="98"/>
    </row>
    <row r="972" spans="1:14" s="4" customFormat="1" ht="17.5" customHeight="1">
      <c r="A972" s="54"/>
      <c r="B972" s="54"/>
      <c r="D972" s="62"/>
      <c r="G972" s="962"/>
      <c r="J972" s="968"/>
      <c r="K972" s="89"/>
      <c r="L972" s="89"/>
      <c r="M972" s="968"/>
      <c r="N972" s="98"/>
    </row>
    <row r="973" spans="1:14" s="4" customFormat="1" ht="17.5" customHeight="1">
      <c r="A973" s="54"/>
      <c r="B973" s="54"/>
      <c r="D973" s="62"/>
      <c r="G973" s="962"/>
      <c r="J973" s="968"/>
      <c r="K973" s="89"/>
      <c r="L973" s="89"/>
      <c r="M973" s="968"/>
      <c r="N973" s="98"/>
    </row>
    <row r="974" spans="1:14" s="4" customFormat="1" ht="17.5" customHeight="1">
      <c r="A974" s="54"/>
      <c r="B974" s="54"/>
      <c r="D974" s="62"/>
      <c r="G974" s="962"/>
      <c r="J974" s="968"/>
      <c r="K974" s="89"/>
      <c r="L974" s="89"/>
      <c r="M974" s="968"/>
      <c r="N974" s="98"/>
    </row>
    <row r="975" spans="1:14" s="4" customFormat="1" ht="17.5" customHeight="1">
      <c r="A975" s="54"/>
      <c r="B975" s="54"/>
      <c r="D975" s="62"/>
      <c r="G975" s="962"/>
      <c r="J975" s="968"/>
      <c r="K975" s="89"/>
      <c r="L975" s="89"/>
      <c r="M975" s="968"/>
      <c r="N975" s="98"/>
    </row>
    <row r="976" spans="1:14" s="4" customFormat="1" ht="17.5" customHeight="1">
      <c r="A976" s="54"/>
      <c r="B976" s="54"/>
      <c r="D976" s="62"/>
      <c r="G976" s="962"/>
      <c r="J976" s="968"/>
      <c r="K976" s="89"/>
      <c r="L976" s="89"/>
      <c r="M976" s="968"/>
      <c r="N976" s="98"/>
    </row>
    <row r="977" spans="1:14" s="4" customFormat="1" ht="17.5" customHeight="1">
      <c r="A977" s="54"/>
      <c r="B977" s="54"/>
      <c r="D977" s="62"/>
      <c r="G977" s="962"/>
      <c r="J977" s="968"/>
      <c r="K977" s="89"/>
      <c r="L977" s="89"/>
      <c r="M977" s="968"/>
      <c r="N977" s="98"/>
    </row>
    <row r="978" spans="1:14" s="4" customFormat="1" ht="17.5" customHeight="1">
      <c r="A978" s="54"/>
      <c r="B978" s="54"/>
      <c r="D978" s="62"/>
      <c r="G978" s="962"/>
      <c r="J978" s="968"/>
      <c r="K978" s="89"/>
      <c r="L978" s="89"/>
      <c r="M978" s="968"/>
      <c r="N978" s="98"/>
    </row>
    <row r="979" spans="1:14" s="4" customFormat="1" ht="17.5" customHeight="1">
      <c r="A979" s="54"/>
      <c r="B979" s="54"/>
      <c r="D979" s="62"/>
      <c r="G979" s="962"/>
      <c r="J979" s="968"/>
      <c r="K979" s="89"/>
      <c r="L979" s="89"/>
      <c r="M979" s="968"/>
      <c r="N979" s="98"/>
    </row>
    <row r="980" spans="1:14" s="4" customFormat="1" ht="17.5" customHeight="1">
      <c r="A980" s="54"/>
      <c r="B980" s="54"/>
      <c r="D980" s="62"/>
      <c r="G980" s="962"/>
      <c r="J980" s="968"/>
      <c r="K980" s="89"/>
      <c r="L980" s="89"/>
      <c r="M980" s="968"/>
      <c r="N980" s="98"/>
    </row>
    <row r="981" spans="1:14" s="4" customFormat="1" ht="17.5" customHeight="1">
      <c r="A981" s="54"/>
      <c r="B981" s="54"/>
      <c r="D981" s="62"/>
      <c r="G981" s="962"/>
      <c r="J981" s="968"/>
      <c r="K981" s="89"/>
      <c r="L981" s="89"/>
      <c r="M981" s="968"/>
      <c r="N981" s="98"/>
    </row>
    <row r="982" spans="1:14" s="4" customFormat="1" ht="17.5" customHeight="1">
      <c r="A982" s="54"/>
      <c r="B982" s="54"/>
      <c r="D982" s="62"/>
      <c r="G982" s="962"/>
      <c r="J982" s="968"/>
      <c r="K982" s="89"/>
      <c r="L982" s="89"/>
      <c r="M982" s="968"/>
      <c r="N982" s="98"/>
    </row>
    <row r="983" spans="1:14" s="4" customFormat="1" ht="17.5" customHeight="1">
      <c r="A983" s="54"/>
      <c r="B983" s="54"/>
      <c r="D983" s="62"/>
      <c r="G983" s="962"/>
      <c r="J983" s="968"/>
      <c r="K983" s="89"/>
      <c r="L983" s="89"/>
      <c r="M983" s="968"/>
      <c r="N983" s="98"/>
    </row>
    <row r="984" spans="1:14" s="4" customFormat="1" ht="17.5" customHeight="1">
      <c r="A984" s="54"/>
      <c r="B984" s="54"/>
      <c r="D984" s="62"/>
      <c r="G984" s="962"/>
      <c r="J984" s="968"/>
      <c r="K984" s="89"/>
      <c r="L984" s="89"/>
      <c r="M984" s="968"/>
      <c r="N984" s="98"/>
    </row>
    <row r="985" spans="1:14" s="4" customFormat="1" ht="17.5" customHeight="1">
      <c r="A985" s="54"/>
      <c r="B985" s="54"/>
      <c r="D985" s="62"/>
      <c r="G985" s="962"/>
      <c r="J985" s="968"/>
      <c r="K985" s="89"/>
      <c r="L985" s="89"/>
      <c r="M985" s="968"/>
      <c r="N985" s="98"/>
    </row>
    <row r="986" spans="1:14" s="4" customFormat="1" ht="17.5" customHeight="1">
      <c r="A986" s="54"/>
      <c r="B986" s="54"/>
      <c r="D986" s="62"/>
      <c r="G986" s="962"/>
      <c r="J986" s="968"/>
      <c r="K986" s="89"/>
      <c r="L986" s="89"/>
      <c r="M986" s="968"/>
      <c r="N986" s="98"/>
    </row>
    <row r="987" spans="1:14" s="4" customFormat="1" ht="17.5" customHeight="1">
      <c r="A987" s="54"/>
      <c r="B987" s="54"/>
      <c r="D987" s="62"/>
      <c r="G987" s="962"/>
      <c r="J987" s="968"/>
      <c r="K987" s="89"/>
      <c r="L987" s="89"/>
      <c r="M987" s="968"/>
      <c r="N987" s="98"/>
    </row>
    <row r="988" spans="1:14" s="4" customFormat="1" ht="17.5" customHeight="1">
      <c r="A988" s="54"/>
      <c r="B988" s="54"/>
      <c r="D988" s="62"/>
      <c r="G988" s="962"/>
      <c r="J988" s="968"/>
      <c r="K988" s="89"/>
      <c r="L988" s="89"/>
      <c r="M988" s="968"/>
      <c r="N988" s="98"/>
    </row>
    <row r="989" spans="1:14" s="4" customFormat="1" ht="17.5" customHeight="1">
      <c r="A989" s="54"/>
      <c r="B989" s="54"/>
      <c r="D989" s="62"/>
      <c r="G989" s="962"/>
      <c r="J989" s="968"/>
      <c r="K989" s="89"/>
      <c r="L989" s="89"/>
      <c r="M989" s="968"/>
      <c r="N989" s="98"/>
    </row>
    <row r="990" spans="1:14" s="4" customFormat="1" ht="17.5" customHeight="1">
      <c r="A990" s="54"/>
      <c r="B990" s="54"/>
      <c r="D990" s="62"/>
      <c r="G990" s="962"/>
      <c r="J990" s="968"/>
      <c r="K990" s="89"/>
      <c r="L990" s="89"/>
      <c r="M990" s="968"/>
      <c r="N990" s="98"/>
    </row>
    <row r="991" spans="1:14" s="4" customFormat="1" ht="17.5" customHeight="1">
      <c r="A991" s="54"/>
      <c r="B991" s="54"/>
      <c r="D991" s="62"/>
      <c r="G991" s="962"/>
      <c r="J991" s="968"/>
      <c r="K991" s="89"/>
      <c r="L991" s="89"/>
      <c r="M991" s="968"/>
      <c r="N991" s="98"/>
    </row>
    <row r="992" spans="1:14" s="4" customFormat="1" ht="17.5" customHeight="1">
      <c r="A992" s="54"/>
      <c r="B992" s="54"/>
      <c r="D992" s="62"/>
      <c r="G992" s="962"/>
      <c r="J992" s="968"/>
      <c r="K992" s="89"/>
      <c r="L992" s="89"/>
      <c r="M992" s="968"/>
      <c r="N992" s="98"/>
    </row>
    <row r="993" spans="1:14" s="4" customFormat="1" ht="17.5" customHeight="1">
      <c r="A993" s="54"/>
      <c r="B993" s="54"/>
      <c r="D993" s="62"/>
      <c r="G993" s="962"/>
      <c r="J993" s="968"/>
      <c r="K993" s="89"/>
      <c r="L993" s="89"/>
      <c r="M993" s="968"/>
      <c r="N993" s="98"/>
    </row>
    <row r="994" spans="1:14" s="4" customFormat="1" ht="17.5" customHeight="1">
      <c r="A994" s="54"/>
      <c r="B994" s="54"/>
      <c r="D994" s="62"/>
      <c r="G994" s="962"/>
      <c r="J994" s="968"/>
      <c r="K994" s="89"/>
      <c r="L994" s="89"/>
      <c r="M994" s="968"/>
      <c r="N994" s="98"/>
    </row>
    <row r="995" spans="1:14" s="4" customFormat="1" ht="17.5" customHeight="1">
      <c r="A995" s="54"/>
      <c r="B995" s="54"/>
      <c r="D995" s="62"/>
      <c r="G995" s="962"/>
      <c r="J995" s="968"/>
      <c r="K995" s="89"/>
      <c r="L995" s="89"/>
      <c r="M995" s="968"/>
      <c r="N995" s="98"/>
    </row>
    <row r="996" spans="1:14" s="4" customFormat="1" ht="17.5" customHeight="1">
      <c r="A996" s="54"/>
      <c r="B996" s="54"/>
      <c r="D996" s="62"/>
      <c r="G996" s="962"/>
      <c r="J996" s="968"/>
      <c r="K996" s="89"/>
      <c r="L996" s="89"/>
      <c r="M996" s="968"/>
      <c r="N996" s="98"/>
    </row>
    <row r="997" spans="1:14" s="4" customFormat="1" ht="17.5" customHeight="1">
      <c r="A997" s="54"/>
      <c r="B997" s="54"/>
      <c r="D997" s="62"/>
      <c r="G997" s="962"/>
      <c r="J997" s="968"/>
      <c r="K997" s="89"/>
      <c r="L997" s="89"/>
      <c r="M997" s="968"/>
      <c r="N997" s="98"/>
    </row>
    <row r="998" spans="1:14" s="4" customFormat="1" ht="17.5" customHeight="1">
      <c r="A998" s="54"/>
      <c r="B998" s="54"/>
      <c r="D998" s="62"/>
      <c r="G998" s="962"/>
      <c r="J998" s="968"/>
      <c r="K998" s="89"/>
      <c r="L998" s="89"/>
      <c r="M998" s="968"/>
      <c r="N998" s="98"/>
    </row>
    <row r="999" spans="1:14" s="4" customFormat="1" ht="17.5" customHeight="1">
      <c r="A999" s="54"/>
      <c r="B999" s="54"/>
      <c r="D999" s="62"/>
      <c r="G999" s="962"/>
      <c r="J999" s="968"/>
      <c r="K999" s="89"/>
      <c r="L999" s="89"/>
      <c r="M999" s="968"/>
      <c r="N999" s="98"/>
    </row>
    <row r="1000" spans="1:14" s="4" customFormat="1" ht="17.5" customHeight="1">
      <c r="A1000" s="54"/>
      <c r="B1000" s="54"/>
      <c r="D1000" s="62"/>
      <c r="G1000" s="962"/>
      <c r="J1000" s="968"/>
      <c r="K1000" s="89"/>
      <c r="L1000" s="89"/>
      <c r="M1000" s="968"/>
      <c r="N1000" s="98"/>
    </row>
    <row r="1001" spans="1:14" s="4" customFormat="1" ht="17.5" customHeight="1">
      <c r="A1001" s="54"/>
      <c r="B1001" s="54"/>
      <c r="D1001" s="62"/>
      <c r="G1001" s="962"/>
      <c r="J1001" s="968"/>
      <c r="K1001" s="89"/>
      <c r="L1001" s="89"/>
      <c r="M1001" s="968"/>
      <c r="N1001" s="98"/>
    </row>
    <row r="1002" spans="1:14" s="4" customFormat="1" ht="17.5" customHeight="1">
      <c r="A1002" s="54"/>
      <c r="B1002" s="54"/>
      <c r="D1002" s="62"/>
      <c r="G1002" s="962"/>
      <c r="J1002" s="968"/>
      <c r="K1002" s="89"/>
      <c r="L1002" s="89"/>
      <c r="M1002" s="968"/>
      <c r="N1002" s="98"/>
    </row>
    <row r="1003" spans="1:14" s="4" customFormat="1" ht="17.5" customHeight="1">
      <c r="A1003" s="54"/>
      <c r="B1003" s="54"/>
      <c r="D1003" s="62"/>
      <c r="G1003" s="962"/>
      <c r="J1003" s="968"/>
      <c r="K1003" s="89"/>
      <c r="L1003" s="89"/>
      <c r="M1003" s="968"/>
      <c r="N1003" s="98"/>
    </row>
    <row r="1004" spans="1:14" s="4" customFormat="1" ht="17.5" customHeight="1">
      <c r="A1004" s="54"/>
      <c r="B1004" s="54"/>
      <c r="D1004" s="62"/>
      <c r="G1004" s="962"/>
      <c r="J1004" s="968"/>
      <c r="K1004" s="89"/>
      <c r="L1004" s="89"/>
      <c r="M1004" s="968"/>
      <c r="N1004" s="98"/>
    </row>
    <row r="1005" spans="1:14" s="4" customFormat="1" ht="17.5" customHeight="1">
      <c r="A1005" s="54"/>
      <c r="B1005" s="54"/>
      <c r="D1005" s="62"/>
      <c r="G1005" s="962"/>
      <c r="J1005" s="968"/>
      <c r="K1005" s="89"/>
      <c r="L1005" s="89"/>
      <c r="M1005" s="968"/>
      <c r="N1005" s="98"/>
    </row>
    <row r="1006" spans="1:14" s="4" customFormat="1" ht="17.5" customHeight="1">
      <c r="A1006" s="54"/>
      <c r="B1006" s="54"/>
      <c r="D1006" s="62"/>
      <c r="G1006" s="962"/>
      <c r="J1006" s="968"/>
      <c r="K1006" s="89"/>
      <c r="L1006" s="89"/>
      <c r="M1006" s="968"/>
      <c r="N1006" s="98"/>
    </row>
    <row r="1007" spans="1:14" s="4" customFormat="1" ht="17.5" customHeight="1">
      <c r="A1007" s="54"/>
      <c r="B1007" s="54"/>
      <c r="D1007" s="62"/>
      <c r="G1007" s="962"/>
      <c r="J1007" s="968"/>
      <c r="K1007" s="89"/>
      <c r="L1007" s="89"/>
      <c r="M1007" s="968"/>
      <c r="N1007" s="98"/>
    </row>
    <row r="1008" spans="1:14" s="4" customFormat="1" ht="17.5" customHeight="1">
      <c r="A1008" s="54"/>
      <c r="B1008" s="54"/>
      <c r="D1008" s="62"/>
      <c r="G1008" s="962"/>
      <c r="J1008" s="968"/>
      <c r="K1008" s="89"/>
      <c r="L1008" s="89"/>
      <c r="M1008" s="968"/>
      <c r="N1008" s="98"/>
    </row>
    <row r="1009" spans="1:14" s="4" customFormat="1" ht="17.5" customHeight="1">
      <c r="A1009" s="54"/>
      <c r="B1009" s="54"/>
      <c r="D1009" s="62"/>
      <c r="G1009" s="962"/>
      <c r="J1009" s="968"/>
      <c r="K1009" s="89"/>
      <c r="L1009" s="89"/>
      <c r="M1009" s="968"/>
      <c r="N1009" s="98"/>
    </row>
    <row r="1010" spans="1:14" s="4" customFormat="1" ht="17.5" customHeight="1">
      <c r="A1010" s="54"/>
      <c r="B1010" s="54"/>
      <c r="D1010" s="62"/>
      <c r="G1010" s="962"/>
      <c r="J1010" s="968"/>
      <c r="K1010" s="89"/>
      <c r="L1010" s="89"/>
      <c r="M1010" s="968"/>
      <c r="N1010" s="98"/>
    </row>
    <row r="1011" spans="1:14" s="4" customFormat="1" ht="17.5" customHeight="1">
      <c r="A1011" s="54"/>
      <c r="B1011" s="54"/>
      <c r="D1011" s="62"/>
      <c r="G1011" s="962"/>
      <c r="J1011" s="968"/>
      <c r="K1011" s="89"/>
      <c r="L1011" s="89"/>
      <c r="M1011" s="968"/>
      <c r="N1011" s="98"/>
    </row>
    <row r="1012" spans="1:14" s="4" customFormat="1" ht="17.5" customHeight="1">
      <c r="A1012" s="54"/>
      <c r="B1012" s="54"/>
      <c r="D1012" s="62"/>
      <c r="G1012" s="962"/>
      <c r="J1012" s="968"/>
      <c r="K1012" s="89"/>
      <c r="L1012" s="89"/>
      <c r="M1012" s="968"/>
      <c r="N1012" s="98"/>
    </row>
    <row r="1013" spans="1:14" s="4" customFormat="1" ht="17.5" customHeight="1">
      <c r="A1013" s="54"/>
      <c r="B1013" s="54"/>
      <c r="D1013" s="62"/>
      <c r="G1013" s="962"/>
      <c r="J1013" s="968"/>
      <c r="K1013" s="89"/>
      <c r="L1013" s="89"/>
      <c r="M1013" s="968"/>
      <c r="N1013" s="98"/>
    </row>
    <row r="1014" spans="1:14" s="4" customFormat="1" ht="17.5" customHeight="1">
      <c r="A1014" s="54"/>
      <c r="B1014" s="54"/>
      <c r="D1014" s="62"/>
      <c r="G1014" s="962"/>
      <c r="J1014" s="968"/>
      <c r="K1014" s="89"/>
      <c r="L1014" s="89"/>
      <c r="M1014" s="968"/>
      <c r="N1014" s="98"/>
    </row>
    <row r="1015" spans="1:14" s="4" customFormat="1" ht="17.5" customHeight="1">
      <c r="A1015" s="54"/>
      <c r="B1015" s="54"/>
      <c r="D1015" s="62"/>
      <c r="G1015" s="962"/>
      <c r="J1015" s="968"/>
      <c r="K1015" s="89"/>
      <c r="L1015" s="89"/>
      <c r="M1015" s="968"/>
      <c r="N1015" s="98"/>
    </row>
    <row r="1016" spans="1:14" s="4" customFormat="1" ht="17.5" customHeight="1">
      <c r="A1016" s="54"/>
      <c r="B1016" s="54"/>
      <c r="D1016" s="62"/>
      <c r="G1016" s="962"/>
      <c r="J1016" s="968"/>
      <c r="K1016" s="89"/>
      <c r="L1016" s="89"/>
      <c r="M1016" s="968"/>
      <c r="N1016" s="98"/>
    </row>
    <row r="1017" spans="1:14" s="4" customFormat="1" ht="17.5" customHeight="1">
      <c r="A1017" s="54"/>
      <c r="B1017" s="54"/>
      <c r="D1017" s="62"/>
      <c r="G1017" s="962"/>
      <c r="J1017" s="968"/>
      <c r="K1017" s="89"/>
      <c r="L1017" s="89"/>
      <c r="M1017" s="968"/>
      <c r="N1017" s="98"/>
    </row>
    <row r="1018" spans="1:14" s="4" customFormat="1" ht="17.5" customHeight="1">
      <c r="A1018" s="54"/>
      <c r="B1018" s="54"/>
      <c r="D1018" s="62"/>
      <c r="G1018" s="962"/>
      <c r="J1018" s="968"/>
      <c r="K1018" s="89"/>
      <c r="L1018" s="89"/>
      <c r="M1018" s="968"/>
      <c r="N1018" s="98"/>
    </row>
    <row r="1019" spans="1:14" s="4" customFormat="1" ht="17.5" customHeight="1">
      <c r="A1019" s="54"/>
      <c r="B1019" s="54"/>
      <c r="D1019" s="62"/>
      <c r="G1019" s="962"/>
      <c r="J1019" s="968"/>
      <c r="K1019" s="89"/>
      <c r="L1019" s="89"/>
      <c r="M1019" s="968"/>
      <c r="N1019" s="98"/>
    </row>
    <row r="1020" spans="1:14" s="4" customFormat="1" ht="17.5" customHeight="1">
      <c r="A1020" s="54"/>
      <c r="B1020" s="54"/>
      <c r="D1020" s="62"/>
      <c r="G1020" s="962"/>
      <c r="J1020" s="968"/>
      <c r="K1020" s="89"/>
      <c r="L1020" s="89"/>
      <c r="M1020" s="968"/>
      <c r="N1020" s="98"/>
    </row>
    <row r="1021" spans="1:14" s="4" customFormat="1" ht="17.5" customHeight="1">
      <c r="A1021" s="54"/>
      <c r="B1021" s="54"/>
      <c r="D1021" s="62"/>
      <c r="G1021" s="962"/>
      <c r="J1021" s="968"/>
      <c r="K1021" s="89"/>
      <c r="L1021" s="89"/>
      <c r="M1021" s="968"/>
      <c r="N1021" s="98"/>
    </row>
    <row r="1022" spans="1:14" s="4" customFormat="1" ht="17.5" customHeight="1">
      <c r="A1022" s="54"/>
      <c r="B1022" s="54"/>
      <c r="D1022" s="62"/>
      <c r="G1022" s="962"/>
      <c r="J1022" s="968"/>
      <c r="K1022" s="89"/>
      <c r="L1022" s="89"/>
      <c r="M1022" s="968"/>
      <c r="N1022" s="98"/>
    </row>
    <row r="1023" spans="1:14" s="4" customFormat="1" ht="17.5" customHeight="1">
      <c r="A1023" s="54"/>
      <c r="B1023" s="54"/>
      <c r="D1023" s="62"/>
      <c r="G1023" s="962"/>
      <c r="J1023" s="968"/>
      <c r="K1023" s="89"/>
      <c r="L1023" s="89"/>
      <c r="M1023" s="968"/>
      <c r="N1023" s="98"/>
    </row>
    <row r="1024" spans="1:14" s="4" customFormat="1" ht="17.5" customHeight="1">
      <c r="A1024" s="54"/>
      <c r="B1024" s="54"/>
      <c r="D1024" s="62"/>
      <c r="G1024" s="962"/>
      <c r="J1024" s="968"/>
      <c r="K1024" s="89"/>
      <c r="L1024" s="89"/>
      <c r="M1024" s="968"/>
      <c r="N1024" s="98"/>
    </row>
    <row r="1025" spans="1:14" s="4" customFormat="1" ht="17.5" customHeight="1">
      <c r="A1025" s="54"/>
      <c r="B1025" s="54"/>
      <c r="D1025" s="62"/>
      <c r="G1025" s="962"/>
      <c r="J1025" s="968"/>
      <c r="K1025" s="89"/>
      <c r="L1025" s="89"/>
      <c r="M1025" s="968"/>
      <c r="N1025" s="98"/>
    </row>
    <row r="1026" spans="1:14" s="4" customFormat="1" ht="17.5" customHeight="1">
      <c r="A1026" s="54"/>
      <c r="B1026" s="54"/>
      <c r="D1026" s="62"/>
      <c r="G1026" s="962"/>
      <c r="J1026" s="968"/>
      <c r="K1026" s="89"/>
      <c r="L1026" s="89"/>
      <c r="M1026" s="968"/>
      <c r="N1026" s="98"/>
    </row>
    <row r="1027" spans="1:14" s="4" customFormat="1" ht="17.5" customHeight="1">
      <c r="A1027" s="54"/>
      <c r="B1027" s="54"/>
      <c r="D1027" s="62"/>
      <c r="G1027" s="962"/>
      <c r="J1027" s="968"/>
      <c r="K1027" s="89"/>
      <c r="L1027" s="89"/>
      <c r="M1027" s="968"/>
      <c r="N1027" s="98"/>
    </row>
    <row r="1028" spans="1:14" s="4" customFormat="1" ht="17.5" customHeight="1">
      <c r="A1028" s="54"/>
      <c r="B1028" s="54"/>
      <c r="D1028" s="62"/>
      <c r="G1028" s="962"/>
      <c r="J1028" s="968"/>
      <c r="K1028" s="89"/>
      <c r="L1028" s="89"/>
      <c r="M1028" s="968"/>
      <c r="N1028" s="98"/>
    </row>
    <row r="1029" spans="1:14" s="4" customFormat="1" ht="17.5" customHeight="1">
      <c r="A1029" s="54"/>
      <c r="B1029" s="54"/>
      <c r="D1029" s="62"/>
      <c r="G1029" s="962"/>
      <c r="J1029" s="968"/>
      <c r="K1029" s="89"/>
      <c r="L1029" s="89"/>
      <c r="M1029" s="968"/>
      <c r="N1029" s="98"/>
    </row>
    <row r="1030" spans="1:14" s="4" customFormat="1" ht="17.5" customHeight="1">
      <c r="A1030" s="54"/>
      <c r="B1030" s="54"/>
      <c r="D1030" s="62"/>
      <c r="G1030" s="962"/>
      <c r="J1030" s="968"/>
      <c r="K1030" s="89"/>
      <c r="L1030" s="89"/>
      <c r="M1030" s="968"/>
      <c r="N1030" s="98"/>
    </row>
    <row r="1031" spans="1:14" s="4" customFormat="1" ht="17.5" customHeight="1">
      <c r="A1031" s="54"/>
      <c r="B1031" s="54"/>
      <c r="D1031" s="62"/>
      <c r="G1031" s="962"/>
      <c r="J1031" s="968"/>
      <c r="K1031" s="89"/>
      <c r="L1031" s="89"/>
      <c r="M1031" s="968"/>
      <c r="N1031" s="98"/>
    </row>
    <row r="1032" spans="1:14" s="4" customFormat="1" ht="17.5" customHeight="1">
      <c r="A1032" s="54"/>
      <c r="B1032" s="54"/>
      <c r="D1032" s="62"/>
      <c r="G1032" s="962"/>
      <c r="J1032" s="968"/>
      <c r="K1032" s="89"/>
      <c r="L1032" s="89"/>
      <c r="M1032" s="968"/>
      <c r="N1032" s="98"/>
    </row>
    <row r="1033" spans="1:14" s="4" customFormat="1" ht="17.5" customHeight="1">
      <c r="A1033" s="54"/>
      <c r="B1033" s="54"/>
      <c r="D1033" s="62"/>
      <c r="G1033" s="962"/>
      <c r="J1033" s="968"/>
      <c r="K1033" s="89"/>
      <c r="L1033" s="89"/>
      <c r="M1033" s="968"/>
      <c r="N1033" s="98"/>
    </row>
    <row r="1034" spans="1:14" s="4" customFormat="1" ht="17.5" customHeight="1">
      <c r="A1034" s="54"/>
      <c r="B1034" s="54"/>
      <c r="D1034" s="62"/>
      <c r="G1034" s="962"/>
      <c r="J1034" s="968"/>
      <c r="K1034" s="89"/>
      <c r="L1034" s="89"/>
      <c r="M1034" s="968"/>
      <c r="N1034" s="98"/>
    </row>
    <row r="1035" spans="1:14" s="4" customFormat="1" ht="17.5" customHeight="1">
      <c r="A1035" s="54"/>
      <c r="B1035" s="54"/>
      <c r="D1035" s="62"/>
      <c r="G1035" s="962"/>
      <c r="J1035" s="968"/>
      <c r="K1035" s="89"/>
      <c r="L1035" s="89"/>
      <c r="M1035" s="968"/>
      <c r="N1035" s="98"/>
    </row>
    <row r="1036" spans="1:14" s="4" customFormat="1" ht="17.5" customHeight="1">
      <c r="A1036" s="54"/>
      <c r="B1036" s="54"/>
      <c r="D1036" s="62"/>
      <c r="G1036" s="962"/>
      <c r="J1036" s="968"/>
      <c r="K1036" s="89"/>
      <c r="L1036" s="89"/>
      <c r="M1036" s="968"/>
      <c r="N1036" s="98"/>
    </row>
    <row r="1037" spans="1:14" s="4" customFormat="1" ht="17.5" customHeight="1">
      <c r="A1037" s="54"/>
      <c r="B1037" s="54"/>
      <c r="D1037" s="62"/>
      <c r="G1037" s="962"/>
      <c r="J1037" s="968"/>
      <c r="K1037" s="89"/>
      <c r="L1037" s="89"/>
      <c r="M1037" s="968"/>
      <c r="N1037" s="98"/>
    </row>
    <row r="1038" spans="1:14" s="4" customFormat="1" ht="17.5" customHeight="1">
      <c r="A1038" s="54"/>
      <c r="B1038" s="54"/>
      <c r="D1038" s="62"/>
      <c r="G1038" s="962"/>
      <c r="J1038" s="968"/>
      <c r="K1038" s="89"/>
      <c r="L1038" s="89"/>
      <c r="M1038" s="968"/>
      <c r="N1038" s="98"/>
    </row>
    <row r="1039" spans="1:14" s="4" customFormat="1" ht="17.5" customHeight="1">
      <c r="A1039" s="54"/>
      <c r="B1039" s="54"/>
      <c r="D1039" s="62"/>
      <c r="G1039" s="962"/>
      <c r="J1039" s="968"/>
      <c r="K1039" s="89"/>
      <c r="L1039" s="89"/>
      <c r="M1039" s="968"/>
      <c r="N1039" s="98"/>
    </row>
    <row r="1040" spans="1:14" s="4" customFormat="1" ht="17.5" customHeight="1">
      <c r="A1040" s="54"/>
      <c r="B1040" s="54"/>
      <c r="D1040" s="62"/>
      <c r="G1040" s="962"/>
      <c r="J1040" s="968"/>
      <c r="K1040" s="89"/>
      <c r="L1040" s="89"/>
      <c r="M1040" s="968"/>
      <c r="N1040" s="98"/>
    </row>
    <row r="1041" spans="1:14" s="4" customFormat="1" ht="17.5" customHeight="1">
      <c r="A1041" s="54"/>
      <c r="B1041" s="54"/>
      <c r="D1041" s="62"/>
      <c r="G1041" s="962"/>
      <c r="J1041" s="968"/>
      <c r="K1041" s="89"/>
      <c r="L1041" s="89"/>
      <c r="M1041" s="968"/>
      <c r="N1041" s="98"/>
    </row>
    <row r="1042" spans="1:14" s="4" customFormat="1" ht="17.5" customHeight="1">
      <c r="A1042" s="54"/>
      <c r="B1042" s="54"/>
      <c r="D1042" s="62"/>
      <c r="G1042" s="962"/>
      <c r="J1042" s="968"/>
      <c r="K1042" s="89"/>
      <c r="L1042" s="89"/>
      <c r="M1042" s="968"/>
      <c r="N1042" s="98"/>
    </row>
    <row r="1043" spans="1:14" s="4" customFormat="1" ht="17.5" customHeight="1">
      <c r="A1043" s="54"/>
      <c r="B1043" s="54"/>
      <c r="D1043" s="62"/>
      <c r="G1043" s="962"/>
      <c r="J1043" s="968"/>
      <c r="K1043" s="89"/>
      <c r="L1043" s="89"/>
      <c r="M1043" s="968"/>
      <c r="N1043" s="98"/>
    </row>
    <row r="1044" spans="1:14" s="4" customFormat="1" ht="17.5" customHeight="1">
      <c r="A1044" s="54"/>
      <c r="B1044" s="54"/>
      <c r="D1044" s="62"/>
      <c r="G1044" s="962"/>
      <c r="J1044" s="968"/>
      <c r="K1044" s="89"/>
      <c r="L1044" s="89"/>
      <c r="M1044" s="968"/>
      <c r="N1044" s="98"/>
    </row>
    <row r="1045" spans="1:14" s="4" customFormat="1" ht="17.5" customHeight="1">
      <c r="A1045" s="54"/>
      <c r="B1045" s="54"/>
      <c r="D1045" s="62"/>
      <c r="G1045" s="962"/>
      <c r="J1045" s="968"/>
      <c r="K1045" s="89"/>
      <c r="L1045" s="89"/>
      <c r="M1045" s="968"/>
      <c r="N1045" s="98"/>
    </row>
    <row r="1046" spans="1:14" s="4" customFormat="1" ht="17.5" customHeight="1">
      <c r="A1046" s="54"/>
      <c r="B1046" s="54"/>
      <c r="D1046" s="62"/>
      <c r="G1046" s="962"/>
      <c r="J1046" s="968"/>
      <c r="K1046" s="89"/>
      <c r="L1046" s="89"/>
      <c r="M1046" s="968"/>
      <c r="N1046" s="98"/>
    </row>
    <row r="1047" spans="1:14" s="4" customFormat="1" ht="17.5" customHeight="1">
      <c r="A1047" s="54"/>
      <c r="B1047" s="54"/>
      <c r="D1047" s="62"/>
      <c r="G1047" s="962"/>
      <c r="J1047" s="968"/>
      <c r="K1047" s="89"/>
      <c r="L1047" s="89"/>
      <c r="M1047" s="968"/>
      <c r="N1047" s="98"/>
    </row>
    <row r="1048" spans="1:14" s="4" customFormat="1" ht="17.5" customHeight="1">
      <c r="A1048" s="54"/>
      <c r="B1048" s="54"/>
      <c r="D1048" s="62"/>
      <c r="G1048" s="962"/>
      <c r="J1048" s="968"/>
      <c r="K1048" s="89"/>
      <c r="L1048" s="89"/>
      <c r="M1048" s="968"/>
      <c r="N1048" s="98"/>
    </row>
    <row r="1049" spans="1:14" s="4" customFormat="1" ht="17.5" customHeight="1">
      <c r="A1049" s="54"/>
      <c r="B1049" s="54"/>
      <c r="D1049" s="62"/>
      <c r="G1049" s="962"/>
      <c r="J1049" s="968"/>
      <c r="K1049" s="89"/>
      <c r="L1049" s="89"/>
      <c r="M1049" s="968"/>
      <c r="N1049" s="98"/>
    </row>
    <row r="1050" spans="1:14" s="4" customFormat="1" ht="17.5" customHeight="1">
      <c r="A1050" s="54"/>
      <c r="B1050" s="54"/>
      <c r="D1050" s="62"/>
      <c r="G1050" s="962"/>
      <c r="J1050" s="968"/>
      <c r="K1050" s="89"/>
      <c r="L1050" s="89"/>
      <c r="M1050" s="968"/>
      <c r="N1050" s="98"/>
    </row>
    <row r="1051" spans="1:14" s="4" customFormat="1" ht="17.5" customHeight="1">
      <c r="A1051" s="54"/>
      <c r="B1051" s="54"/>
      <c r="D1051" s="62"/>
      <c r="G1051" s="962"/>
      <c r="J1051" s="968"/>
      <c r="K1051" s="89"/>
      <c r="L1051" s="89"/>
      <c r="M1051" s="968"/>
      <c r="N1051" s="98"/>
    </row>
    <row r="1052" spans="1:14" s="4" customFormat="1" ht="17.5" customHeight="1">
      <c r="A1052" s="54"/>
      <c r="B1052" s="54"/>
      <c r="D1052" s="62"/>
      <c r="G1052" s="962"/>
      <c r="J1052" s="968"/>
      <c r="K1052" s="89"/>
      <c r="L1052" s="89"/>
      <c r="M1052" s="968"/>
      <c r="N1052" s="98"/>
    </row>
    <row r="1053" spans="1:14" s="4" customFormat="1" ht="17.5" customHeight="1">
      <c r="A1053" s="54"/>
      <c r="B1053" s="54"/>
      <c r="D1053" s="62"/>
      <c r="G1053" s="962"/>
      <c r="J1053" s="968"/>
      <c r="K1053" s="89"/>
      <c r="L1053" s="89"/>
      <c r="M1053" s="968"/>
      <c r="N1053" s="98"/>
    </row>
    <row r="1054" spans="1:14" s="4" customFormat="1" ht="17.5" customHeight="1">
      <c r="A1054" s="54"/>
      <c r="B1054" s="54"/>
      <c r="D1054" s="62"/>
      <c r="G1054" s="962"/>
      <c r="J1054" s="968"/>
      <c r="K1054" s="89"/>
      <c r="L1054" s="89"/>
      <c r="M1054" s="968"/>
      <c r="N1054" s="98"/>
    </row>
    <row r="1055" spans="1:14" s="4" customFormat="1" ht="17.5" customHeight="1">
      <c r="A1055" s="54"/>
      <c r="B1055" s="54"/>
      <c r="D1055" s="62"/>
      <c r="G1055" s="962"/>
      <c r="J1055" s="968"/>
      <c r="K1055" s="89"/>
      <c r="L1055" s="89"/>
      <c r="M1055" s="968"/>
      <c r="N1055" s="98"/>
    </row>
    <row r="1056" spans="1:14" s="4" customFormat="1" ht="17.5" customHeight="1">
      <c r="A1056" s="54"/>
      <c r="B1056" s="54"/>
      <c r="D1056" s="62"/>
      <c r="G1056" s="962"/>
      <c r="J1056" s="968"/>
      <c r="K1056" s="89"/>
      <c r="L1056" s="89"/>
      <c r="M1056" s="968"/>
      <c r="N1056" s="98"/>
    </row>
    <row r="1057" spans="1:14" s="4" customFormat="1" ht="17.5" customHeight="1">
      <c r="A1057" s="54"/>
      <c r="B1057" s="54"/>
      <c r="D1057" s="62"/>
      <c r="G1057" s="962"/>
      <c r="J1057" s="968"/>
      <c r="K1057" s="89"/>
      <c r="L1057" s="89"/>
      <c r="M1057" s="968"/>
      <c r="N1057" s="98"/>
    </row>
    <row r="1058" spans="1:14" s="4" customFormat="1" ht="17.5" customHeight="1">
      <c r="A1058" s="54"/>
      <c r="B1058" s="54"/>
      <c r="D1058" s="62"/>
      <c r="G1058" s="962"/>
      <c r="J1058" s="968"/>
      <c r="K1058" s="89"/>
      <c r="L1058" s="89"/>
      <c r="M1058" s="968"/>
      <c r="N1058" s="98"/>
    </row>
    <row r="1059" spans="1:14" s="4" customFormat="1" ht="17.5" customHeight="1">
      <c r="A1059" s="54"/>
      <c r="B1059" s="54"/>
      <c r="D1059" s="62"/>
      <c r="G1059" s="962"/>
      <c r="J1059" s="968"/>
      <c r="K1059" s="89"/>
      <c r="L1059" s="89"/>
      <c r="M1059" s="968"/>
      <c r="N1059" s="98"/>
    </row>
    <row r="1060" spans="1:14" s="4" customFormat="1" ht="17.5" customHeight="1">
      <c r="A1060" s="54"/>
      <c r="B1060" s="54"/>
      <c r="D1060" s="62"/>
      <c r="G1060" s="962"/>
      <c r="J1060" s="968"/>
      <c r="K1060" s="89"/>
      <c r="L1060" s="89"/>
      <c r="M1060" s="968"/>
      <c r="N1060" s="98"/>
    </row>
    <row r="1061" spans="1:14" s="4" customFormat="1" ht="17.5" customHeight="1">
      <c r="A1061" s="54"/>
      <c r="B1061" s="54"/>
      <c r="D1061" s="62"/>
      <c r="G1061" s="962"/>
      <c r="J1061" s="968"/>
      <c r="K1061" s="89"/>
      <c r="L1061" s="89"/>
      <c r="M1061" s="968"/>
      <c r="N1061" s="98"/>
    </row>
    <row r="1062" spans="1:14" s="4" customFormat="1" ht="17.5" customHeight="1">
      <c r="A1062" s="54"/>
      <c r="B1062" s="54"/>
      <c r="D1062" s="62"/>
      <c r="G1062" s="962"/>
      <c r="J1062" s="968"/>
      <c r="K1062" s="89"/>
      <c r="L1062" s="89"/>
      <c r="M1062" s="968"/>
      <c r="N1062" s="98"/>
    </row>
    <row r="1063" spans="1:14" s="4" customFormat="1" ht="17.5" customHeight="1">
      <c r="A1063" s="54"/>
      <c r="B1063" s="54"/>
      <c r="D1063" s="62"/>
      <c r="G1063" s="962"/>
      <c r="J1063" s="968"/>
      <c r="K1063" s="89"/>
      <c r="L1063" s="89"/>
      <c r="M1063" s="968"/>
      <c r="N1063" s="98"/>
    </row>
    <row r="1064" spans="1:14" s="4" customFormat="1" ht="17.5" customHeight="1">
      <c r="A1064" s="54"/>
      <c r="B1064" s="54"/>
      <c r="D1064" s="62"/>
      <c r="G1064" s="962"/>
      <c r="J1064" s="968"/>
      <c r="K1064" s="89"/>
      <c r="L1064" s="89"/>
      <c r="M1064" s="968"/>
      <c r="N1064" s="98"/>
    </row>
    <row r="1065" spans="1:14" s="4" customFormat="1" ht="17.5" customHeight="1">
      <c r="A1065" s="54"/>
      <c r="B1065" s="54"/>
      <c r="D1065" s="62"/>
      <c r="G1065" s="962"/>
      <c r="J1065" s="968"/>
      <c r="K1065" s="89"/>
      <c r="L1065" s="89"/>
      <c r="M1065" s="968"/>
      <c r="N1065" s="98"/>
    </row>
    <row r="1066" spans="1:14" s="4" customFormat="1" ht="17.5" customHeight="1">
      <c r="A1066" s="54"/>
      <c r="B1066" s="54"/>
      <c r="D1066" s="62"/>
      <c r="G1066" s="962"/>
      <c r="J1066" s="968"/>
      <c r="K1066" s="89"/>
      <c r="L1066" s="89"/>
      <c r="M1066" s="968"/>
      <c r="N1066" s="98"/>
    </row>
    <row r="1067" spans="1:14" s="4" customFormat="1" ht="17.5" customHeight="1">
      <c r="A1067" s="54"/>
      <c r="B1067" s="54"/>
      <c r="D1067" s="62"/>
      <c r="G1067" s="962"/>
      <c r="J1067" s="968"/>
      <c r="K1067" s="89"/>
      <c r="L1067" s="89"/>
      <c r="M1067" s="968"/>
      <c r="N1067" s="98"/>
    </row>
    <row r="1068" spans="1:14" s="4" customFormat="1" ht="17.5" customHeight="1">
      <c r="A1068" s="54"/>
      <c r="B1068" s="54"/>
      <c r="D1068" s="62"/>
      <c r="G1068" s="962"/>
      <c r="J1068" s="968"/>
      <c r="K1068" s="89"/>
      <c r="L1068" s="89"/>
      <c r="M1068" s="968"/>
      <c r="N1068" s="98"/>
    </row>
    <row r="1069" spans="1:14" s="4" customFormat="1" ht="17.5" customHeight="1">
      <c r="A1069" s="54"/>
      <c r="B1069" s="54"/>
      <c r="D1069" s="62"/>
      <c r="G1069" s="962"/>
      <c r="J1069" s="968"/>
      <c r="K1069" s="89"/>
      <c r="L1069" s="89"/>
      <c r="M1069" s="968"/>
      <c r="N1069" s="98"/>
    </row>
    <row r="1070" spans="1:14" s="4" customFormat="1" ht="17.5" customHeight="1">
      <c r="A1070" s="54"/>
      <c r="B1070" s="54"/>
      <c r="D1070" s="62"/>
      <c r="G1070" s="962"/>
      <c r="J1070" s="968"/>
      <c r="K1070" s="89"/>
      <c r="L1070" s="89"/>
      <c r="M1070" s="968"/>
      <c r="N1070" s="98"/>
    </row>
    <row r="1071" spans="1:14" s="4" customFormat="1" ht="17.5" customHeight="1">
      <c r="A1071" s="54"/>
      <c r="B1071" s="54"/>
      <c r="D1071" s="62"/>
      <c r="G1071" s="962"/>
      <c r="J1071" s="968"/>
      <c r="K1071" s="89"/>
      <c r="L1071" s="89"/>
      <c r="M1071" s="968"/>
      <c r="N1071" s="98"/>
    </row>
    <row r="1072" spans="1:14" s="4" customFormat="1" ht="17.5" customHeight="1">
      <c r="A1072" s="54"/>
      <c r="B1072" s="54"/>
      <c r="D1072" s="62"/>
      <c r="G1072" s="962"/>
      <c r="J1072" s="968"/>
      <c r="K1072" s="89"/>
      <c r="L1072" s="89"/>
      <c r="M1072" s="968"/>
      <c r="N1072" s="98"/>
    </row>
    <row r="1073" spans="1:14" s="4" customFormat="1" ht="17.5" customHeight="1">
      <c r="A1073" s="54"/>
      <c r="B1073" s="54"/>
      <c r="D1073" s="62"/>
      <c r="G1073" s="962"/>
      <c r="J1073" s="968"/>
      <c r="K1073" s="89"/>
      <c r="L1073" s="89"/>
      <c r="M1073" s="968"/>
      <c r="N1073" s="98"/>
    </row>
    <row r="1074" spans="1:14" s="4" customFormat="1" ht="17.5" customHeight="1">
      <c r="A1074" s="54"/>
      <c r="B1074" s="54"/>
      <c r="D1074" s="62"/>
      <c r="G1074" s="962"/>
      <c r="J1074" s="968"/>
      <c r="K1074" s="89"/>
      <c r="L1074" s="89"/>
      <c r="M1074" s="968"/>
      <c r="N1074" s="98"/>
    </row>
    <row r="1075" spans="1:14" s="4" customFormat="1" ht="17.5" customHeight="1">
      <c r="A1075" s="54"/>
      <c r="B1075" s="54"/>
      <c r="D1075" s="62"/>
      <c r="G1075" s="962"/>
      <c r="J1075" s="968"/>
      <c r="K1075" s="89"/>
      <c r="L1075" s="89"/>
      <c r="M1075" s="968"/>
      <c r="N1075" s="98"/>
    </row>
    <row r="1076" spans="1:14" s="4" customFormat="1" ht="17.5" customHeight="1">
      <c r="A1076" s="54"/>
      <c r="B1076" s="54"/>
      <c r="D1076" s="62"/>
      <c r="G1076" s="962"/>
      <c r="J1076" s="968"/>
      <c r="K1076" s="89"/>
      <c r="L1076" s="89"/>
      <c r="M1076" s="968"/>
      <c r="N1076" s="98"/>
    </row>
    <row r="1077" spans="1:14" s="4" customFormat="1" ht="17.5" customHeight="1">
      <c r="A1077" s="54"/>
      <c r="B1077" s="54"/>
      <c r="D1077" s="62"/>
      <c r="G1077" s="962"/>
      <c r="J1077" s="968"/>
      <c r="K1077" s="89"/>
      <c r="L1077" s="89"/>
      <c r="M1077" s="968"/>
      <c r="N1077" s="98"/>
    </row>
    <row r="1078" spans="1:14" s="4" customFormat="1" ht="17.5" customHeight="1">
      <c r="A1078" s="54"/>
      <c r="B1078" s="54"/>
      <c r="D1078" s="62"/>
      <c r="G1078" s="962"/>
      <c r="J1078" s="968"/>
      <c r="K1078" s="89"/>
      <c r="L1078" s="89"/>
      <c r="M1078" s="968"/>
      <c r="N1078" s="98"/>
    </row>
    <row r="1079" spans="1:14" s="4" customFormat="1" ht="17.5" customHeight="1">
      <c r="A1079" s="54"/>
      <c r="B1079" s="54"/>
      <c r="D1079" s="62"/>
      <c r="G1079" s="962"/>
      <c r="J1079" s="968"/>
      <c r="K1079" s="89"/>
      <c r="L1079" s="89"/>
      <c r="M1079" s="968"/>
      <c r="N1079" s="98"/>
    </row>
    <row r="1080" spans="1:14" s="4" customFormat="1" ht="17.5" customHeight="1">
      <c r="A1080" s="54"/>
      <c r="B1080" s="54"/>
      <c r="D1080" s="62"/>
      <c r="G1080" s="962"/>
      <c r="J1080" s="968"/>
      <c r="K1080" s="89"/>
      <c r="L1080" s="89"/>
      <c r="M1080" s="968"/>
      <c r="N1080" s="98"/>
    </row>
    <row r="1081" spans="1:14" s="4" customFormat="1" ht="17.5" customHeight="1">
      <c r="A1081" s="54"/>
      <c r="B1081" s="54"/>
      <c r="D1081" s="62"/>
      <c r="G1081" s="962"/>
      <c r="J1081" s="968"/>
      <c r="K1081" s="89"/>
      <c r="L1081" s="89"/>
      <c r="M1081" s="968"/>
      <c r="N1081" s="98"/>
    </row>
    <row r="1082" spans="1:14" s="4" customFormat="1" ht="17.5" customHeight="1">
      <c r="A1082" s="54"/>
      <c r="B1082" s="54"/>
      <c r="D1082" s="62"/>
      <c r="G1082" s="962"/>
      <c r="J1082" s="968"/>
      <c r="K1082" s="89"/>
      <c r="L1082" s="89"/>
      <c r="M1082" s="968"/>
      <c r="N1082" s="98"/>
    </row>
    <row r="1083" spans="1:14" s="4" customFormat="1" ht="17.5" customHeight="1">
      <c r="A1083" s="54"/>
      <c r="B1083" s="54"/>
      <c r="D1083" s="62"/>
      <c r="G1083" s="962"/>
      <c r="J1083" s="968"/>
      <c r="K1083" s="89"/>
      <c r="L1083" s="89"/>
      <c r="M1083" s="968"/>
      <c r="N1083" s="98"/>
    </row>
    <row r="1084" spans="1:14" s="4" customFormat="1" ht="17.5" customHeight="1">
      <c r="A1084" s="54"/>
      <c r="B1084" s="54"/>
      <c r="D1084" s="62"/>
      <c r="G1084" s="962"/>
      <c r="J1084" s="968"/>
      <c r="K1084" s="89"/>
      <c r="L1084" s="89"/>
      <c r="M1084" s="968"/>
      <c r="N1084" s="98"/>
    </row>
    <row r="1085" spans="1:14" s="4" customFormat="1" ht="17.5" customHeight="1">
      <c r="A1085" s="54"/>
      <c r="B1085" s="54"/>
      <c r="D1085" s="62"/>
      <c r="G1085" s="962"/>
      <c r="J1085" s="968"/>
      <c r="K1085" s="89"/>
      <c r="L1085" s="89"/>
      <c r="M1085" s="968"/>
      <c r="N1085" s="98"/>
    </row>
    <row r="1086" spans="1:14" s="4" customFormat="1" ht="17.5" customHeight="1">
      <c r="A1086" s="54"/>
      <c r="B1086" s="54"/>
      <c r="D1086" s="62"/>
      <c r="G1086" s="962"/>
      <c r="J1086" s="968"/>
      <c r="K1086" s="89"/>
      <c r="L1086" s="89"/>
      <c r="M1086" s="968"/>
      <c r="N1086" s="98"/>
    </row>
    <row r="1087" spans="1:14" s="4" customFormat="1" ht="17.5" customHeight="1">
      <c r="A1087" s="54"/>
      <c r="B1087" s="54"/>
      <c r="D1087" s="62"/>
      <c r="G1087" s="962"/>
      <c r="J1087" s="968"/>
      <c r="K1087" s="89"/>
      <c r="L1087" s="89"/>
      <c r="M1087" s="968"/>
      <c r="N1087" s="98"/>
    </row>
    <row r="1088" spans="1:14" s="4" customFormat="1" ht="17.5" customHeight="1">
      <c r="A1088" s="54"/>
      <c r="B1088" s="54"/>
      <c r="D1088" s="62"/>
      <c r="G1088" s="962"/>
      <c r="J1088" s="968"/>
      <c r="K1088" s="89"/>
      <c r="L1088" s="89"/>
      <c r="M1088" s="968"/>
      <c r="N1088" s="98"/>
    </row>
    <row r="1089" spans="1:14" s="4" customFormat="1" ht="17.5" customHeight="1">
      <c r="A1089" s="54"/>
      <c r="B1089" s="54"/>
      <c r="D1089" s="62"/>
      <c r="G1089" s="962"/>
      <c r="J1089" s="968"/>
      <c r="K1089" s="89"/>
      <c r="L1089" s="89"/>
      <c r="M1089" s="968"/>
      <c r="N1089" s="98"/>
    </row>
    <row r="1090" spans="1:14" s="4" customFormat="1" ht="17.5" customHeight="1">
      <c r="A1090" s="54"/>
      <c r="B1090" s="54"/>
      <c r="D1090" s="62"/>
      <c r="G1090" s="962"/>
      <c r="J1090" s="968"/>
      <c r="K1090" s="89"/>
      <c r="L1090" s="89"/>
      <c r="M1090" s="968"/>
      <c r="N1090" s="98"/>
    </row>
    <row r="1091" spans="1:14" s="4" customFormat="1" ht="17.5" customHeight="1">
      <c r="A1091" s="54"/>
      <c r="B1091" s="54"/>
      <c r="D1091" s="62"/>
      <c r="G1091" s="962"/>
      <c r="J1091" s="968"/>
      <c r="K1091" s="89"/>
      <c r="L1091" s="89"/>
      <c r="M1091" s="968"/>
      <c r="N1091" s="98"/>
    </row>
    <row r="1092" spans="1:14" s="4" customFormat="1" ht="17.5" customHeight="1">
      <c r="A1092" s="54"/>
      <c r="B1092" s="54"/>
      <c r="D1092" s="62"/>
      <c r="G1092" s="962"/>
      <c r="J1092" s="968"/>
      <c r="K1092" s="89"/>
      <c r="L1092" s="89"/>
      <c r="M1092" s="968"/>
      <c r="N1092" s="98"/>
    </row>
    <row r="1093" spans="1:14" s="4" customFormat="1" ht="17.5" customHeight="1">
      <c r="A1093" s="54"/>
      <c r="B1093" s="54"/>
      <c r="D1093" s="62"/>
      <c r="G1093" s="962"/>
      <c r="J1093" s="968"/>
      <c r="K1093" s="89"/>
      <c r="L1093" s="89"/>
      <c r="M1093" s="968"/>
      <c r="N1093" s="98"/>
    </row>
    <row r="1094" spans="1:14" s="4" customFormat="1" ht="17.5" customHeight="1">
      <c r="A1094" s="54"/>
      <c r="B1094" s="54"/>
      <c r="D1094" s="62"/>
      <c r="G1094" s="962"/>
      <c r="J1094" s="968"/>
      <c r="K1094" s="89"/>
      <c r="L1094" s="89"/>
      <c r="M1094" s="968"/>
      <c r="N1094" s="98"/>
    </row>
    <row r="1095" spans="1:14" s="4" customFormat="1" ht="17.5" customHeight="1">
      <c r="A1095" s="54"/>
      <c r="B1095" s="54"/>
      <c r="D1095" s="62"/>
      <c r="G1095" s="962"/>
      <c r="J1095" s="968"/>
      <c r="K1095" s="89"/>
      <c r="L1095" s="89"/>
      <c r="M1095" s="968"/>
      <c r="N1095" s="98"/>
    </row>
    <row r="1096" spans="1:14" s="4" customFormat="1" ht="17.5" customHeight="1">
      <c r="A1096" s="54"/>
      <c r="B1096" s="54"/>
      <c r="D1096" s="62"/>
      <c r="G1096" s="962"/>
      <c r="J1096" s="968"/>
      <c r="K1096" s="89"/>
      <c r="L1096" s="89"/>
      <c r="M1096" s="968"/>
      <c r="N1096" s="98"/>
    </row>
    <row r="1097" spans="1:14" s="4" customFormat="1" ht="17.5" customHeight="1">
      <c r="A1097" s="54"/>
      <c r="B1097" s="54"/>
      <c r="D1097" s="62"/>
      <c r="G1097" s="962"/>
      <c r="J1097" s="968"/>
      <c r="K1097" s="89"/>
      <c r="L1097" s="89"/>
      <c r="M1097" s="968"/>
      <c r="N1097" s="98"/>
    </row>
    <row r="1098" spans="1:14" s="4" customFormat="1" ht="17.5" customHeight="1">
      <c r="A1098" s="54"/>
      <c r="B1098" s="54"/>
      <c r="D1098" s="62"/>
      <c r="G1098" s="962"/>
      <c r="J1098" s="968"/>
      <c r="K1098" s="89"/>
      <c r="L1098" s="89"/>
      <c r="M1098" s="968"/>
      <c r="N1098" s="98"/>
    </row>
    <row r="1099" spans="1:14" s="4" customFormat="1" ht="17.5" customHeight="1">
      <c r="A1099" s="54"/>
      <c r="B1099" s="54"/>
      <c r="D1099" s="62"/>
      <c r="G1099" s="962"/>
      <c r="J1099" s="968"/>
      <c r="K1099" s="89"/>
      <c r="L1099" s="89"/>
      <c r="M1099" s="968"/>
      <c r="N1099" s="98"/>
    </row>
    <row r="1100" spans="1:14" s="4" customFormat="1" ht="17.5" customHeight="1">
      <c r="A1100" s="54"/>
      <c r="B1100" s="54"/>
      <c r="D1100" s="62"/>
      <c r="G1100" s="962"/>
      <c r="J1100" s="968"/>
      <c r="K1100" s="89"/>
      <c r="L1100" s="89"/>
      <c r="M1100" s="968"/>
      <c r="N1100" s="98"/>
    </row>
    <row r="1101" spans="1:14" s="4" customFormat="1" ht="17.5" customHeight="1">
      <c r="A1101" s="54"/>
      <c r="B1101" s="54"/>
      <c r="D1101" s="62"/>
      <c r="G1101" s="962"/>
      <c r="J1101" s="968"/>
      <c r="K1101" s="89"/>
      <c r="L1101" s="89"/>
      <c r="M1101" s="968"/>
      <c r="N1101" s="98"/>
    </row>
    <row r="1102" spans="1:14" s="4" customFormat="1" ht="17.5" customHeight="1">
      <c r="A1102" s="54"/>
      <c r="B1102" s="54"/>
      <c r="D1102" s="62"/>
      <c r="G1102" s="962"/>
      <c r="J1102" s="968"/>
      <c r="K1102" s="89"/>
      <c r="L1102" s="89"/>
      <c r="M1102" s="968"/>
      <c r="N1102" s="98"/>
    </row>
    <row r="1103" spans="1:14" s="4" customFormat="1" ht="17.5" customHeight="1">
      <c r="A1103" s="54"/>
      <c r="B1103" s="54"/>
      <c r="D1103" s="62"/>
      <c r="G1103" s="962"/>
      <c r="J1103" s="968"/>
      <c r="K1103" s="89"/>
      <c r="L1103" s="89"/>
      <c r="M1103" s="968"/>
      <c r="N1103" s="98"/>
    </row>
    <row r="1104" spans="1:14" s="4" customFormat="1" ht="17.5" customHeight="1">
      <c r="A1104" s="54"/>
      <c r="B1104" s="54"/>
      <c r="D1104" s="62"/>
      <c r="G1104" s="962"/>
      <c r="J1104" s="968"/>
      <c r="K1104" s="89"/>
      <c r="L1104" s="89"/>
      <c r="M1104" s="968"/>
      <c r="N1104" s="98"/>
    </row>
    <row r="1105" spans="1:14" s="4" customFormat="1" ht="17.5" customHeight="1">
      <c r="A1105" s="54"/>
      <c r="B1105" s="54"/>
      <c r="D1105" s="62"/>
      <c r="G1105" s="962"/>
      <c r="J1105" s="968"/>
      <c r="K1105" s="89"/>
      <c r="L1105" s="89"/>
      <c r="M1105" s="968"/>
      <c r="N1105" s="98"/>
    </row>
    <row r="1106" spans="1:14" s="4" customFormat="1" ht="17.5" customHeight="1">
      <c r="A1106" s="54"/>
      <c r="B1106" s="54"/>
      <c r="D1106" s="62"/>
      <c r="G1106" s="962"/>
      <c r="J1106" s="968"/>
      <c r="K1106" s="89"/>
      <c r="L1106" s="89"/>
      <c r="M1106" s="968"/>
      <c r="N1106" s="98"/>
    </row>
    <row r="1107" spans="1:14" s="4" customFormat="1" ht="17.5" customHeight="1">
      <c r="A1107" s="54"/>
      <c r="B1107" s="54"/>
      <c r="D1107" s="62"/>
      <c r="G1107" s="962"/>
      <c r="J1107" s="968"/>
      <c r="K1107" s="89"/>
      <c r="L1107" s="89"/>
      <c r="M1107" s="968"/>
      <c r="N1107" s="98"/>
    </row>
    <row r="1108" spans="1:14" s="4" customFormat="1" ht="17.5" customHeight="1">
      <c r="A1108" s="54"/>
      <c r="B1108" s="54"/>
      <c r="D1108" s="62"/>
      <c r="G1108" s="962"/>
      <c r="J1108" s="968"/>
      <c r="K1108" s="89"/>
      <c r="L1108" s="89"/>
      <c r="M1108" s="968"/>
      <c r="N1108" s="98"/>
    </row>
    <row r="1109" spans="1:14" s="4" customFormat="1" ht="17.5" customHeight="1">
      <c r="A1109" s="54"/>
      <c r="B1109" s="54"/>
      <c r="D1109" s="62"/>
      <c r="G1109" s="962"/>
      <c r="J1109" s="968"/>
      <c r="K1109" s="89"/>
      <c r="L1109" s="89"/>
      <c r="M1109" s="968"/>
      <c r="N1109" s="98"/>
    </row>
    <row r="1110" spans="1:14" s="4" customFormat="1" ht="17.5" customHeight="1">
      <c r="A1110" s="54"/>
      <c r="B1110" s="54"/>
      <c r="D1110" s="62"/>
      <c r="G1110" s="962"/>
      <c r="J1110" s="968"/>
      <c r="K1110" s="89"/>
      <c r="L1110" s="89"/>
      <c r="M1110" s="968"/>
      <c r="N1110" s="98"/>
    </row>
    <row r="1111" spans="1:14" s="4" customFormat="1" ht="17.5" customHeight="1">
      <c r="A1111" s="54"/>
      <c r="B1111" s="54"/>
      <c r="D1111" s="62"/>
      <c r="G1111" s="962"/>
      <c r="J1111" s="968"/>
      <c r="K1111" s="89"/>
      <c r="L1111" s="89"/>
      <c r="M1111" s="968"/>
      <c r="N1111" s="98"/>
    </row>
    <row r="1112" spans="1:14" s="4" customFormat="1" ht="17.5" customHeight="1">
      <c r="A1112" s="54"/>
      <c r="B1112" s="54"/>
      <c r="D1112" s="62"/>
      <c r="G1112" s="962"/>
      <c r="J1112" s="968"/>
      <c r="K1112" s="89"/>
      <c r="L1112" s="89"/>
      <c r="M1112" s="968"/>
      <c r="N1112" s="98"/>
    </row>
    <row r="1113" spans="1:14" s="4" customFormat="1" ht="17.5" customHeight="1">
      <c r="A1113" s="54"/>
      <c r="B1113" s="54"/>
      <c r="D1113" s="62"/>
      <c r="G1113" s="962"/>
      <c r="J1113" s="968"/>
      <c r="K1113" s="89"/>
      <c r="L1113" s="89"/>
      <c r="M1113" s="968"/>
      <c r="N1113" s="98"/>
    </row>
    <row r="1114" spans="1:14" s="4" customFormat="1" ht="17.5" customHeight="1">
      <c r="A1114" s="54"/>
      <c r="B1114" s="54"/>
      <c r="D1114" s="62"/>
      <c r="G1114" s="962"/>
      <c r="J1114" s="968"/>
      <c r="K1114" s="89"/>
      <c r="L1114" s="89"/>
      <c r="M1114" s="968"/>
      <c r="N1114" s="98"/>
    </row>
    <row r="1115" spans="1:14" s="4" customFormat="1" ht="17.5" customHeight="1">
      <c r="A1115" s="54"/>
      <c r="B1115" s="54"/>
      <c r="D1115" s="62"/>
      <c r="G1115" s="962"/>
      <c r="J1115" s="968"/>
      <c r="K1115" s="89"/>
      <c r="L1115" s="89"/>
      <c r="M1115" s="968"/>
      <c r="N1115" s="98"/>
    </row>
    <row r="1116" spans="1:14" s="4" customFormat="1" ht="17.5" customHeight="1">
      <c r="A1116" s="54"/>
      <c r="B1116" s="54"/>
      <c r="D1116" s="62"/>
      <c r="G1116" s="962"/>
      <c r="J1116" s="968"/>
      <c r="K1116" s="89"/>
      <c r="L1116" s="89"/>
      <c r="M1116" s="968"/>
      <c r="N1116" s="98"/>
    </row>
    <row r="1117" spans="1:14" s="4" customFormat="1" ht="17.5" customHeight="1">
      <c r="A1117" s="54"/>
      <c r="B1117" s="54"/>
      <c r="D1117" s="62"/>
      <c r="G1117" s="962"/>
      <c r="J1117" s="968"/>
      <c r="K1117" s="89"/>
      <c r="L1117" s="89"/>
      <c r="M1117" s="968"/>
      <c r="N1117" s="98"/>
    </row>
    <row r="1118" spans="1:14" s="4" customFormat="1" ht="17.5" customHeight="1">
      <c r="A1118" s="54"/>
      <c r="B1118" s="54"/>
      <c r="D1118" s="62"/>
      <c r="G1118" s="962"/>
      <c r="J1118" s="968"/>
      <c r="K1118" s="89"/>
      <c r="L1118" s="89"/>
      <c r="M1118" s="968"/>
      <c r="N1118" s="98"/>
    </row>
    <row r="1119" spans="1:14" s="4" customFormat="1" ht="17.5" customHeight="1">
      <c r="A1119" s="54"/>
      <c r="B1119" s="54"/>
      <c r="D1119" s="62"/>
      <c r="G1119" s="962"/>
      <c r="J1119" s="968"/>
      <c r="K1119" s="89"/>
      <c r="L1119" s="89"/>
      <c r="M1119" s="968"/>
      <c r="N1119" s="98"/>
    </row>
    <row r="1120" spans="1:14" s="4" customFormat="1" ht="17.5" customHeight="1">
      <c r="A1120" s="54"/>
      <c r="B1120" s="54"/>
      <c r="D1120" s="62"/>
      <c r="G1120" s="962"/>
      <c r="J1120" s="968"/>
      <c r="K1120" s="89"/>
      <c r="L1120" s="89"/>
      <c r="M1120" s="968"/>
      <c r="N1120" s="98"/>
    </row>
    <row r="1121" spans="1:14" s="4" customFormat="1" ht="17.5" customHeight="1">
      <c r="A1121" s="54"/>
      <c r="B1121" s="54"/>
      <c r="D1121" s="62"/>
      <c r="G1121" s="962"/>
      <c r="J1121" s="968"/>
      <c r="K1121" s="89"/>
      <c r="L1121" s="89"/>
      <c r="M1121" s="968"/>
      <c r="N1121" s="98"/>
    </row>
    <row r="1122" spans="1:14" s="4" customFormat="1" ht="17.5" customHeight="1">
      <c r="A1122" s="54"/>
      <c r="B1122" s="54"/>
      <c r="D1122" s="62"/>
      <c r="G1122" s="962"/>
      <c r="J1122" s="968"/>
      <c r="K1122" s="89"/>
      <c r="L1122" s="89"/>
      <c r="M1122" s="968"/>
      <c r="N1122" s="98"/>
    </row>
    <row r="1123" spans="1:14" s="4" customFormat="1" ht="17.5" customHeight="1">
      <c r="A1123" s="54"/>
      <c r="B1123" s="54"/>
      <c r="D1123" s="62"/>
      <c r="G1123" s="962"/>
      <c r="J1123" s="968"/>
      <c r="K1123" s="89"/>
      <c r="L1123" s="89"/>
      <c r="M1123" s="968"/>
      <c r="N1123" s="98"/>
    </row>
    <row r="1124" spans="1:14" s="4" customFormat="1" ht="17.5" customHeight="1">
      <c r="A1124" s="54"/>
      <c r="B1124" s="54"/>
      <c r="D1124" s="62"/>
      <c r="G1124" s="962"/>
      <c r="J1124" s="968"/>
      <c r="K1124" s="89"/>
      <c r="L1124" s="89"/>
      <c r="M1124" s="968"/>
      <c r="N1124" s="98"/>
    </row>
    <row r="1125" spans="1:14" s="4" customFormat="1" ht="17.5" customHeight="1">
      <c r="A1125" s="54"/>
      <c r="B1125" s="54"/>
      <c r="D1125" s="62"/>
      <c r="G1125" s="962"/>
      <c r="J1125" s="968"/>
      <c r="K1125" s="89"/>
      <c r="L1125" s="89"/>
      <c r="M1125" s="968"/>
      <c r="N1125" s="98"/>
    </row>
    <row r="1126" spans="1:14" s="4" customFormat="1" ht="17.5" customHeight="1">
      <c r="A1126" s="54"/>
      <c r="B1126" s="54"/>
      <c r="D1126" s="62"/>
      <c r="G1126" s="962"/>
      <c r="J1126" s="968"/>
      <c r="K1126" s="89"/>
      <c r="L1126" s="89"/>
      <c r="M1126" s="968"/>
      <c r="N1126" s="98"/>
    </row>
    <row r="1127" spans="1:14" s="4" customFormat="1" ht="17.5" customHeight="1">
      <c r="A1127" s="54"/>
      <c r="B1127" s="54"/>
      <c r="D1127" s="62"/>
      <c r="G1127" s="962"/>
      <c r="J1127" s="968"/>
      <c r="K1127" s="89"/>
      <c r="L1127" s="89"/>
      <c r="M1127" s="968"/>
      <c r="N1127" s="98"/>
    </row>
    <row r="1128" spans="1:14" s="4" customFormat="1" ht="17.5" customHeight="1">
      <c r="A1128" s="54"/>
      <c r="B1128" s="54"/>
      <c r="D1128" s="62"/>
      <c r="G1128" s="962"/>
      <c r="J1128" s="968"/>
      <c r="K1128" s="89"/>
      <c r="L1128" s="89"/>
      <c r="M1128" s="968"/>
      <c r="N1128" s="98"/>
    </row>
    <row r="1129" spans="1:14" s="4" customFormat="1" ht="17.5" customHeight="1">
      <c r="A1129" s="54"/>
      <c r="B1129" s="54"/>
      <c r="D1129" s="62"/>
      <c r="G1129" s="962"/>
      <c r="J1129" s="968"/>
      <c r="K1129" s="89"/>
      <c r="L1129" s="89"/>
      <c r="M1129" s="968"/>
      <c r="N1129" s="98"/>
    </row>
    <row r="1130" spans="1:14" s="4" customFormat="1" ht="17.5" customHeight="1">
      <c r="A1130" s="54"/>
      <c r="B1130" s="54"/>
      <c r="D1130" s="62"/>
      <c r="G1130" s="962"/>
      <c r="J1130" s="968"/>
      <c r="K1130" s="89"/>
      <c r="L1130" s="89"/>
      <c r="M1130" s="968"/>
      <c r="N1130" s="98"/>
    </row>
    <row r="1131" spans="1:14" s="4" customFormat="1" ht="17.5" customHeight="1">
      <c r="A1131" s="54"/>
      <c r="B1131" s="54"/>
      <c r="D1131" s="62"/>
      <c r="G1131" s="962"/>
      <c r="J1131" s="968"/>
      <c r="K1131" s="89"/>
      <c r="L1131" s="89"/>
      <c r="M1131" s="968"/>
      <c r="N1131" s="98"/>
    </row>
    <row r="1132" spans="1:14" s="4" customFormat="1" ht="17.5" customHeight="1">
      <c r="A1132" s="54"/>
      <c r="B1132" s="54"/>
      <c r="D1132" s="62"/>
      <c r="G1132" s="962"/>
      <c r="J1132" s="968"/>
      <c r="K1132" s="89"/>
      <c r="L1132" s="89"/>
      <c r="M1132" s="968"/>
      <c r="N1132" s="98"/>
    </row>
    <row r="1133" spans="1:14" s="4" customFormat="1" ht="17.5" customHeight="1">
      <c r="A1133" s="54"/>
      <c r="B1133" s="54"/>
      <c r="D1133" s="62"/>
      <c r="G1133" s="962"/>
      <c r="J1133" s="968"/>
      <c r="K1133" s="89"/>
      <c r="L1133" s="89"/>
      <c r="M1133" s="968"/>
      <c r="N1133" s="98"/>
    </row>
    <row r="1134" spans="1:14" s="4" customFormat="1" ht="17.5" customHeight="1">
      <c r="A1134" s="54"/>
      <c r="B1134" s="54"/>
      <c r="D1134" s="62"/>
      <c r="G1134" s="962"/>
      <c r="J1134" s="968"/>
      <c r="K1134" s="89"/>
      <c r="L1134" s="89"/>
      <c r="M1134" s="968"/>
      <c r="N1134" s="98"/>
    </row>
    <row r="1135" spans="1:14" s="4" customFormat="1" ht="17.5" customHeight="1">
      <c r="A1135" s="54"/>
      <c r="B1135" s="54"/>
      <c r="D1135" s="62"/>
      <c r="G1135" s="962"/>
      <c r="J1135" s="968"/>
      <c r="K1135" s="89"/>
      <c r="L1135" s="89"/>
      <c r="M1135" s="968"/>
      <c r="N1135" s="98"/>
    </row>
    <row r="1136" spans="1:14" s="4" customFormat="1" ht="17.5" customHeight="1">
      <c r="A1136" s="54"/>
      <c r="B1136" s="54"/>
      <c r="D1136" s="62"/>
      <c r="G1136" s="962"/>
      <c r="J1136" s="968"/>
      <c r="K1136" s="89"/>
      <c r="L1136" s="89"/>
      <c r="M1136" s="968"/>
      <c r="N1136" s="98"/>
    </row>
    <row r="1137" spans="1:14" s="4" customFormat="1" ht="17.5" customHeight="1">
      <c r="A1137" s="54"/>
      <c r="B1137" s="54"/>
      <c r="D1137" s="62"/>
      <c r="G1137" s="962"/>
      <c r="J1137" s="968"/>
      <c r="K1137" s="89"/>
      <c r="L1137" s="89"/>
      <c r="M1137" s="968"/>
      <c r="N1137" s="98"/>
    </row>
    <row r="1138" spans="1:14" s="4" customFormat="1" ht="17.5" customHeight="1">
      <c r="A1138" s="54"/>
      <c r="B1138" s="54"/>
      <c r="D1138" s="62"/>
      <c r="G1138" s="962"/>
      <c r="J1138" s="968"/>
      <c r="K1138" s="89"/>
      <c r="L1138" s="89"/>
      <c r="M1138" s="968"/>
      <c r="N1138" s="98"/>
    </row>
    <row r="1139" spans="1:14" s="4" customFormat="1" ht="17.5" customHeight="1">
      <c r="A1139" s="54"/>
      <c r="B1139" s="54"/>
      <c r="D1139" s="62"/>
      <c r="G1139" s="962"/>
      <c r="J1139" s="968"/>
      <c r="K1139" s="89"/>
      <c r="L1139" s="89"/>
      <c r="M1139" s="968"/>
      <c r="N1139" s="98"/>
    </row>
    <row r="1140" spans="1:14" s="4" customFormat="1" ht="17.5" customHeight="1">
      <c r="A1140" s="54"/>
      <c r="B1140" s="54"/>
      <c r="D1140" s="62"/>
      <c r="G1140" s="962"/>
      <c r="J1140" s="968"/>
      <c r="K1140" s="89"/>
      <c r="L1140" s="89"/>
      <c r="M1140" s="968"/>
      <c r="N1140" s="98"/>
    </row>
    <row r="1141" spans="1:14" s="4" customFormat="1" ht="17.5" customHeight="1">
      <c r="A1141" s="54"/>
      <c r="B1141" s="54"/>
      <c r="D1141" s="62"/>
      <c r="G1141" s="962"/>
      <c r="J1141" s="968"/>
      <c r="K1141" s="89"/>
      <c r="L1141" s="89"/>
      <c r="M1141" s="968"/>
      <c r="N1141" s="98"/>
    </row>
    <row r="1142" spans="1:14" s="4" customFormat="1" ht="17.5" customHeight="1">
      <c r="A1142" s="54"/>
      <c r="B1142" s="54"/>
      <c r="D1142" s="62"/>
      <c r="G1142" s="962"/>
      <c r="J1142" s="968"/>
      <c r="K1142" s="89"/>
      <c r="L1142" s="89"/>
      <c r="M1142" s="968"/>
      <c r="N1142" s="98"/>
    </row>
    <row r="1143" spans="1:14" s="4" customFormat="1" ht="17.5" customHeight="1">
      <c r="A1143" s="54"/>
      <c r="B1143" s="54"/>
      <c r="D1143" s="62"/>
      <c r="G1143" s="962"/>
      <c r="J1143" s="968"/>
      <c r="K1143" s="89"/>
      <c r="L1143" s="89"/>
      <c r="M1143" s="968"/>
      <c r="N1143" s="98"/>
    </row>
    <row r="1144" spans="1:14" s="4" customFormat="1" ht="17.5" customHeight="1">
      <c r="A1144" s="54"/>
      <c r="B1144" s="54"/>
      <c r="D1144" s="62"/>
      <c r="G1144" s="962"/>
      <c r="J1144" s="968"/>
      <c r="K1144" s="89"/>
      <c r="L1144" s="89"/>
      <c r="M1144" s="968"/>
      <c r="N1144" s="98"/>
    </row>
    <row r="1145" spans="1:14" s="4" customFormat="1" ht="17.5" customHeight="1">
      <c r="A1145" s="54"/>
      <c r="B1145" s="54"/>
      <c r="D1145" s="62"/>
      <c r="G1145" s="962"/>
      <c r="J1145" s="968"/>
      <c r="K1145" s="89"/>
      <c r="L1145" s="89"/>
      <c r="M1145" s="968"/>
      <c r="N1145" s="98"/>
    </row>
    <row r="1146" spans="1:14" s="4" customFormat="1" ht="17.5" customHeight="1">
      <c r="A1146" s="54"/>
      <c r="B1146" s="54"/>
      <c r="D1146" s="62"/>
      <c r="G1146" s="962"/>
      <c r="J1146" s="968"/>
      <c r="K1146" s="89"/>
      <c r="L1146" s="89"/>
      <c r="M1146" s="968"/>
      <c r="N1146" s="98"/>
    </row>
    <row r="1147" spans="1:14" s="4" customFormat="1" ht="17.5" customHeight="1">
      <c r="A1147" s="54"/>
      <c r="B1147" s="54"/>
      <c r="D1147" s="62"/>
      <c r="G1147" s="962"/>
      <c r="J1147" s="968"/>
      <c r="K1147" s="89"/>
      <c r="L1147" s="89"/>
      <c r="M1147" s="968"/>
      <c r="N1147" s="98"/>
    </row>
    <row r="1148" spans="1:14" s="4" customFormat="1" ht="17.5" customHeight="1">
      <c r="A1148" s="54"/>
      <c r="B1148" s="54"/>
      <c r="D1148" s="62"/>
      <c r="G1148" s="962"/>
      <c r="J1148" s="968"/>
      <c r="K1148" s="89"/>
      <c r="L1148" s="89"/>
      <c r="M1148" s="968"/>
      <c r="N1148" s="98"/>
    </row>
    <row r="1149" spans="1:14" s="4" customFormat="1" ht="17.5" customHeight="1">
      <c r="A1149" s="54"/>
      <c r="B1149" s="54"/>
      <c r="D1149" s="62"/>
      <c r="G1149" s="962"/>
      <c r="J1149" s="968"/>
      <c r="K1149" s="89"/>
      <c r="L1149" s="89"/>
      <c r="M1149" s="968"/>
      <c r="N1149" s="98"/>
    </row>
    <row r="1150" spans="1:14" s="4" customFormat="1" ht="17.5" customHeight="1">
      <c r="A1150" s="54"/>
      <c r="B1150" s="54"/>
      <c r="D1150" s="62"/>
      <c r="G1150" s="962"/>
      <c r="J1150" s="968"/>
      <c r="K1150" s="89"/>
      <c r="L1150" s="89"/>
      <c r="M1150" s="968"/>
      <c r="N1150" s="98"/>
    </row>
    <row r="1151" spans="1:14" s="4" customFormat="1" ht="17.5" customHeight="1">
      <c r="A1151" s="54"/>
      <c r="B1151" s="54"/>
      <c r="D1151" s="62"/>
      <c r="G1151" s="962"/>
      <c r="J1151" s="968"/>
      <c r="K1151" s="89"/>
      <c r="L1151" s="89"/>
      <c r="M1151" s="968"/>
      <c r="N1151" s="98"/>
    </row>
    <row r="1152" spans="1:14" s="4" customFormat="1" ht="17.5" customHeight="1">
      <c r="A1152" s="54"/>
      <c r="B1152" s="54"/>
      <c r="D1152" s="62"/>
      <c r="G1152" s="962"/>
      <c r="J1152" s="968"/>
      <c r="K1152" s="89"/>
      <c r="L1152" s="89"/>
      <c r="M1152" s="968"/>
      <c r="N1152" s="98"/>
    </row>
    <row r="1153" spans="1:14" s="4" customFormat="1" ht="17.5" customHeight="1">
      <c r="A1153" s="54"/>
      <c r="B1153" s="54"/>
      <c r="D1153" s="62"/>
      <c r="G1153" s="962"/>
      <c r="J1153" s="968"/>
      <c r="K1153" s="89"/>
      <c r="L1153" s="89"/>
      <c r="M1153" s="968"/>
      <c r="N1153" s="98"/>
    </row>
    <row r="1154" spans="1:14" s="4" customFormat="1" ht="17.5" customHeight="1">
      <c r="A1154" s="54"/>
      <c r="B1154" s="54"/>
      <c r="D1154" s="62"/>
      <c r="G1154" s="962"/>
      <c r="J1154" s="968"/>
      <c r="K1154" s="89"/>
      <c r="L1154" s="89"/>
      <c r="M1154" s="968"/>
      <c r="N1154" s="98"/>
    </row>
    <row r="1155" spans="1:14" s="4" customFormat="1" ht="17.5" customHeight="1">
      <c r="A1155" s="54"/>
      <c r="B1155" s="54"/>
      <c r="D1155" s="62"/>
      <c r="G1155" s="962"/>
      <c r="J1155" s="968"/>
      <c r="K1155" s="89"/>
      <c r="L1155" s="89"/>
      <c r="M1155" s="968"/>
      <c r="N1155" s="98"/>
    </row>
    <row r="1156" spans="1:14" s="4" customFormat="1" ht="17.5" customHeight="1">
      <c r="A1156" s="54"/>
      <c r="B1156" s="54"/>
      <c r="D1156" s="62"/>
      <c r="G1156" s="962"/>
      <c r="J1156" s="968"/>
      <c r="K1156" s="89"/>
      <c r="L1156" s="89"/>
      <c r="M1156" s="968"/>
      <c r="N1156" s="98"/>
    </row>
    <row r="1157" spans="1:14" s="4" customFormat="1" ht="17.5" customHeight="1">
      <c r="A1157" s="54"/>
      <c r="B1157" s="54"/>
      <c r="D1157" s="62"/>
      <c r="G1157" s="962"/>
      <c r="J1157" s="968"/>
      <c r="K1157" s="89"/>
      <c r="L1157" s="89"/>
      <c r="M1157" s="968"/>
      <c r="N1157" s="98"/>
    </row>
    <row r="1158" spans="1:14" s="4" customFormat="1" ht="17.5" customHeight="1">
      <c r="A1158" s="54"/>
      <c r="B1158" s="54"/>
      <c r="D1158" s="62"/>
      <c r="G1158" s="962"/>
      <c r="J1158" s="968"/>
      <c r="K1158" s="89"/>
      <c r="L1158" s="89"/>
      <c r="M1158" s="968"/>
      <c r="N1158" s="98"/>
    </row>
    <row r="1159" spans="1:14" s="4" customFormat="1" ht="17.5" customHeight="1">
      <c r="A1159" s="54"/>
      <c r="B1159" s="54"/>
      <c r="D1159" s="62"/>
      <c r="G1159" s="962"/>
      <c r="J1159" s="968"/>
      <c r="K1159" s="89"/>
      <c r="L1159" s="89"/>
      <c r="M1159" s="968"/>
      <c r="N1159" s="98"/>
    </row>
    <row r="1160" spans="1:14" s="4" customFormat="1" ht="17.5" customHeight="1">
      <c r="A1160" s="54"/>
      <c r="B1160" s="54"/>
      <c r="D1160" s="62"/>
      <c r="G1160" s="962"/>
      <c r="J1160" s="968"/>
      <c r="K1160" s="89"/>
      <c r="L1160" s="89"/>
      <c r="M1160" s="968"/>
      <c r="N1160" s="98"/>
    </row>
    <row r="1161" spans="1:14" s="4" customFormat="1" ht="17.5" customHeight="1">
      <c r="A1161" s="54"/>
      <c r="B1161" s="54"/>
      <c r="D1161" s="62"/>
      <c r="G1161" s="962"/>
      <c r="J1161" s="968"/>
      <c r="K1161" s="89"/>
      <c r="L1161" s="89"/>
      <c r="M1161" s="968"/>
      <c r="N1161" s="98"/>
    </row>
    <row r="1162" spans="1:14" s="4" customFormat="1" ht="17.5" customHeight="1">
      <c r="A1162" s="54"/>
      <c r="B1162" s="54"/>
      <c r="D1162" s="62"/>
      <c r="G1162" s="962"/>
      <c r="J1162" s="968"/>
      <c r="K1162" s="89"/>
      <c r="L1162" s="89"/>
      <c r="M1162" s="968"/>
      <c r="N1162" s="98"/>
    </row>
    <row r="1163" spans="1:14" s="4" customFormat="1" ht="17.5" customHeight="1">
      <c r="A1163" s="54"/>
      <c r="B1163" s="54"/>
      <c r="D1163" s="62"/>
      <c r="G1163" s="962"/>
      <c r="J1163" s="968"/>
      <c r="K1163" s="89"/>
      <c r="L1163" s="89"/>
      <c r="M1163" s="968"/>
      <c r="N1163" s="98"/>
    </row>
    <row r="1164" spans="1:14" s="4" customFormat="1" ht="17.5" customHeight="1">
      <c r="A1164" s="54"/>
      <c r="B1164" s="54"/>
      <c r="D1164" s="62"/>
      <c r="G1164" s="962"/>
      <c r="J1164" s="968"/>
      <c r="K1164" s="89"/>
      <c r="L1164" s="89"/>
      <c r="M1164" s="968"/>
      <c r="N1164" s="98"/>
    </row>
    <row r="1165" spans="1:14" s="4" customFormat="1" ht="17.5" customHeight="1">
      <c r="A1165" s="54"/>
      <c r="B1165" s="54"/>
      <c r="D1165" s="62"/>
      <c r="G1165" s="962"/>
      <c r="J1165" s="968"/>
      <c r="K1165" s="89"/>
      <c r="L1165" s="89"/>
      <c r="M1165" s="968"/>
      <c r="N1165" s="98"/>
    </row>
    <row r="1166" spans="1:14" s="4" customFormat="1" ht="17.5" customHeight="1">
      <c r="A1166" s="54"/>
      <c r="B1166" s="54"/>
      <c r="D1166" s="62"/>
      <c r="G1166" s="962"/>
      <c r="J1166" s="968"/>
      <c r="K1166" s="89"/>
      <c r="L1166" s="89"/>
      <c r="M1166" s="968"/>
      <c r="N1166" s="98"/>
    </row>
    <row r="1167" spans="1:14" s="4" customFormat="1" ht="17.5" customHeight="1">
      <c r="A1167" s="54"/>
      <c r="B1167" s="54"/>
      <c r="D1167" s="62"/>
      <c r="G1167" s="962"/>
      <c r="J1167" s="968"/>
      <c r="K1167" s="89"/>
      <c r="L1167" s="89"/>
      <c r="M1167" s="968"/>
      <c r="N1167" s="98"/>
    </row>
    <row r="1168" spans="1:14" s="4" customFormat="1" ht="17.5" customHeight="1">
      <c r="A1168" s="54"/>
      <c r="B1168" s="54"/>
      <c r="D1168" s="62"/>
      <c r="G1168" s="962"/>
      <c r="J1168" s="968"/>
      <c r="K1168" s="89"/>
      <c r="L1168" s="89"/>
      <c r="M1168" s="968"/>
      <c r="N1168" s="98"/>
    </row>
    <row r="1169" spans="1:14" s="4" customFormat="1" ht="17.5" customHeight="1">
      <c r="A1169" s="54"/>
      <c r="B1169" s="54"/>
      <c r="D1169" s="62"/>
      <c r="G1169" s="962"/>
      <c r="J1169" s="968"/>
      <c r="K1169" s="89"/>
      <c r="L1169" s="89"/>
      <c r="M1169" s="968"/>
      <c r="N1169" s="98"/>
    </row>
    <row r="1170" spans="1:14" s="4" customFormat="1" ht="17.5" customHeight="1">
      <c r="A1170" s="54"/>
      <c r="B1170" s="54"/>
      <c r="D1170" s="62"/>
      <c r="G1170" s="962"/>
      <c r="J1170" s="968"/>
      <c r="K1170" s="89"/>
      <c r="L1170" s="89"/>
      <c r="M1170" s="968"/>
      <c r="N1170" s="98"/>
    </row>
    <row r="1171" spans="1:14" s="4" customFormat="1" ht="17.5" customHeight="1">
      <c r="A1171" s="54"/>
      <c r="B1171" s="54"/>
      <c r="D1171" s="62"/>
      <c r="G1171" s="962"/>
      <c r="J1171" s="968"/>
      <c r="K1171" s="89"/>
      <c r="L1171" s="89"/>
      <c r="M1171" s="968"/>
      <c r="N1171" s="98"/>
    </row>
    <row r="1172" spans="1:14" s="4" customFormat="1" ht="17.5" customHeight="1">
      <c r="A1172" s="54"/>
      <c r="B1172" s="54"/>
      <c r="D1172" s="62"/>
      <c r="G1172" s="962"/>
      <c r="J1172" s="968"/>
      <c r="K1172" s="89"/>
      <c r="L1172" s="89"/>
      <c r="M1172" s="968"/>
      <c r="N1172" s="98"/>
    </row>
    <row r="1173" spans="1:14" s="4" customFormat="1" ht="17.5" customHeight="1">
      <c r="A1173" s="54"/>
      <c r="B1173" s="54"/>
      <c r="D1173" s="62"/>
      <c r="G1173" s="962"/>
      <c r="J1173" s="968"/>
      <c r="K1173" s="89"/>
      <c r="L1173" s="89"/>
      <c r="M1173" s="968"/>
      <c r="N1173" s="98"/>
    </row>
    <row r="1174" spans="1:14" s="4" customFormat="1" ht="17.5" customHeight="1">
      <c r="A1174" s="54"/>
      <c r="B1174" s="54"/>
      <c r="D1174" s="62"/>
      <c r="G1174" s="962"/>
      <c r="J1174" s="968"/>
      <c r="K1174" s="89"/>
      <c r="L1174" s="89"/>
      <c r="M1174" s="968"/>
      <c r="N1174" s="98"/>
    </row>
    <row r="1175" spans="1:14" s="4" customFormat="1" ht="17.5" customHeight="1">
      <c r="A1175" s="54"/>
      <c r="B1175" s="54"/>
      <c r="D1175" s="62"/>
      <c r="G1175" s="962"/>
      <c r="J1175" s="968"/>
      <c r="K1175" s="89"/>
      <c r="L1175" s="89"/>
      <c r="M1175" s="968"/>
      <c r="N1175" s="98"/>
    </row>
    <row r="1176" spans="1:14" s="4" customFormat="1" ht="17.5" customHeight="1">
      <c r="A1176" s="54"/>
      <c r="B1176" s="54"/>
      <c r="D1176" s="62"/>
      <c r="G1176" s="962"/>
      <c r="J1176" s="968"/>
      <c r="K1176" s="89"/>
      <c r="L1176" s="89"/>
      <c r="M1176" s="968"/>
      <c r="N1176" s="98"/>
    </row>
    <row r="1177" spans="1:14" s="4" customFormat="1" ht="17.5" customHeight="1">
      <c r="A1177" s="54"/>
      <c r="B1177" s="54"/>
      <c r="D1177" s="62"/>
      <c r="G1177" s="962"/>
      <c r="J1177" s="968"/>
      <c r="K1177" s="89"/>
      <c r="L1177" s="89"/>
      <c r="M1177" s="968"/>
      <c r="N1177" s="98"/>
    </row>
    <row r="1178" spans="1:14" s="4" customFormat="1" ht="17.5" customHeight="1">
      <c r="A1178" s="54"/>
      <c r="B1178" s="54"/>
      <c r="D1178" s="62"/>
      <c r="G1178" s="962"/>
      <c r="J1178" s="968"/>
      <c r="K1178" s="89"/>
      <c r="L1178" s="89"/>
      <c r="M1178" s="968"/>
      <c r="N1178" s="98"/>
    </row>
    <row r="1179" spans="1:14" s="4" customFormat="1" ht="17.5" customHeight="1">
      <c r="A1179" s="54"/>
      <c r="B1179" s="54"/>
      <c r="D1179" s="62"/>
      <c r="G1179" s="962"/>
      <c r="J1179" s="968"/>
      <c r="K1179" s="89"/>
      <c r="L1179" s="89"/>
      <c r="M1179" s="968"/>
      <c r="N1179" s="98"/>
    </row>
    <row r="1180" spans="1:14" s="4" customFormat="1" ht="17.5" customHeight="1">
      <c r="A1180" s="54"/>
      <c r="B1180" s="54"/>
      <c r="D1180" s="62"/>
      <c r="G1180" s="962"/>
      <c r="J1180" s="968"/>
      <c r="K1180" s="89"/>
      <c r="L1180" s="89"/>
      <c r="M1180" s="968"/>
      <c r="N1180" s="98"/>
    </row>
    <row r="1181" spans="1:14" s="4" customFormat="1" ht="17.5" customHeight="1">
      <c r="A1181" s="54"/>
      <c r="B1181" s="54"/>
      <c r="D1181" s="62"/>
      <c r="G1181" s="962"/>
      <c r="J1181" s="968"/>
      <c r="K1181" s="89"/>
      <c r="L1181" s="89"/>
      <c r="M1181" s="968"/>
      <c r="N1181" s="98"/>
    </row>
    <row r="1182" spans="1:14" s="4" customFormat="1" ht="17.5" customHeight="1">
      <c r="A1182" s="54"/>
      <c r="B1182" s="54"/>
      <c r="D1182" s="62"/>
      <c r="G1182" s="962"/>
      <c r="J1182" s="968"/>
      <c r="K1182" s="89"/>
      <c r="L1182" s="89"/>
      <c r="M1182" s="968"/>
      <c r="N1182" s="98"/>
    </row>
    <row r="1183" spans="1:14" s="4" customFormat="1" ht="17.5" customHeight="1">
      <c r="A1183" s="54"/>
      <c r="B1183" s="54"/>
      <c r="D1183" s="62"/>
      <c r="G1183" s="962"/>
      <c r="J1183" s="968"/>
      <c r="K1183" s="89"/>
      <c r="L1183" s="89"/>
      <c r="M1183" s="968"/>
      <c r="N1183" s="98"/>
    </row>
    <row r="1184" spans="1:14" s="4" customFormat="1" ht="17.5" customHeight="1">
      <c r="A1184" s="54"/>
      <c r="B1184" s="54"/>
      <c r="D1184" s="62"/>
      <c r="G1184" s="962"/>
      <c r="J1184" s="968"/>
      <c r="K1184" s="89"/>
      <c r="L1184" s="89"/>
      <c r="M1184" s="968"/>
      <c r="N1184" s="98"/>
    </row>
    <row r="1185" spans="1:14" s="4" customFormat="1" ht="17.5" customHeight="1">
      <c r="A1185" s="54"/>
      <c r="B1185" s="54"/>
      <c r="D1185" s="62"/>
      <c r="G1185" s="962"/>
      <c r="J1185" s="968"/>
      <c r="K1185" s="89"/>
      <c r="L1185" s="89"/>
      <c r="M1185" s="968"/>
      <c r="N1185" s="98"/>
    </row>
    <row r="1186" spans="1:14" s="4" customFormat="1" ht="17.5" customHeight="1">
      <c r="A1186" s="54"/>
      <c r="B1186" s="54"/>
      <c r="D1186" s="62"/>
      <c r="G1186" s="962"/>
      <c r="J1186" s="968"/>
      <c r="K1186" s="89"/>
      <c r="L1186" s="89"/>
      <c r="M1186" s="968"/>
      <c r="N1186" s="98"/>
    </row>
    <row r="1187" spans="1:14" s="4" customFormat="1" ht="17.5" customHeight="1">
      <c r="A1187" s="54"/>
      <c r="B1187" s="54"/>
      <c r="D1187" s="62"/>
      <c r="G1187" s="962"/>
      <c r="J1187" s="968"/>
      <c r="K1187" s="89"/>
      <c r="L1187" s="89"/>
      <c r="M1187" s="968"/>
      <c r="N1187" s="98"/>
    </row>
    <row r="1188" spans="1:14" s="4" customFormat="1" ht="17.5" customHeight="1">
      <c r="A1188" s="54"/>
      <c r="B1188" s="54"/>
      <c r="D1188" s="62"/>
      <c r="G1188" s="962"/>
      <c r="J1188" s="968"/>
      <c r="K1188" s="89"/>
      <c r="L1188" s="89"/>
      <c r="M1188" s="968"/>
      <c r="N1188" s="98"/>
    </row>
    <row r="1189" spans="1:14" s="4" customFormat="1" ht="17.5" customHeight="1">
      <c r="A1189" s="54"/>
      <c r="B1189" s="54"/>
      <c r="D1189" s="62"/>
      <c r="G1189" s="962"/>
      <c r="J1189" s="968"/>
      <c r="K1189" s="89"/>
      <c r="L1189" s="89"/>
      <c r="M1189" s="968"/>
      <c r="N1189" s="98"/>
    </row>
    <row r="1190" spans="1:14" s="4" customFormat="1" ht="17.5" customHeight="1">
      <c r="A1190" s="54"/>
      <c r="B1190" s="54"/>
      <c r="D1190" s="62"/>
      <c r="G1190" s="962"/>
      <c r="J1190" s="968"/>
      <c r="K1190" s="89"/>
      <c r="L1190" s="89"/>
      <c r="M1190" s="968"/>
      <c r="N1190" s="98"/>
    </row>
    <row r="1191" spans="1:14" s="4" customFormat="1" ht="17.5" customHeight="1">
      <c r="A1191" s="54"/>
      <c r="B1191" s="54"/>
      <c r="D1191" s="62"/>
      <c r="G1191" s="962"/>
      <c r="J1191" s="968"/>
      <c r="K1191" s="89"/>
      <c r="L1191" s="89"/>
      <c r="M1191" s="968"/>
      <c r="N1191" s="98"/>
    </row>
    <row r="1192" spans="1:14" s="4" customFormat="1" ht="17.5" customHeight="1">
      <c r="A1192" s="54"/>
      <c r="B1192" s="54"/>
      <c r="D1192" s="62"/>
      <c r="G1192" s="962"/>
      <c r="J1192" s="968"/>
      <c r="K1192" s="89"/>
      <c r="L1192" s="89"/>
      <c r="M1192" s="968"/>
      <c r="N1192" s="98"/>
    </row>
    <row r="1193" spans="1:14" s="4" customFormat="1" ht="17.5" customHeight="1">
      <c r="A1193" s="54"/>
      <c r="B1193" s="54"/>
      <c r="D1193" s="62"/>
      <c r="G1193" s="962"/>
      <c r="J1193" s="968"/>
      <c r="K1193" s="89"/>
      <c r="L1193" s="89"/>
      <c r="M1193" s="968"/>
      <c r="N1193" s="98"/>
    </row>
    <row r="1194" spans="1:14" s="4" customFormat="1" ht="17.5" customHeight="1">
      <c r="A1194" s="54"/>
      <c r="B1194" s="54"/>
      <c r="D1194" s="62"/>
      <c r="G1194" s="962"/>
      <c r="J1194" s="968"/>
      <c r="K1194" s="89"/>
      <c r="L1194" s="89"/>
      <c r="M1194" s="968"/>
      <c r="N1194" s="98"/>
    </row>
    <row r="1195" spans="1:14" s="4" customFormat="1" ht="17.5" customHeight="1">
      <c r="A1195" s="54"/>
      <c r="B1195" s="54"/>
      <c r="D1195" s="62"/>
      <c r="G1195" s="962"/>
      <c r="J1195" s="968"/>
      <c r="K1195" s="89"/>
      <c r="L1195" s="89"/>
      <c r="M1195" s="968"/>
      <c r="N1195" s="98"/>
    </row>
    <row r="1196" spans="1:14" s="4" customFormat="1" ht="17.5" customHeight="1">
      <c r="A1196" s="54"/>
      <c r="B1196" s="54"/>
      <c r="D1196" s="62"/>
      <c r="G1196" s="962"/>
      <c r="J1196" s="968"/>
      <c r="K1196" s="89"/>
      <c r="L1196" s="89"/>
      <c r="M1196" s="968"/>
      <c r="N1196" s="98"/>
    </row>
    <row r="1197" spans="1:14" s="4" customFormat="1" ht="17.5" customHeight="1">
      <c r="A1197" s="54"/>
      <c r="B1197" s="54"/>
      <c r="D1197" s="62"/>
      <c r="G1197" s="962"/>
      <c r="J1197" s="968"/>
      <c r="K1197" s="89"/>
      <c r="L1197" s="89"/>
      <c r="M1197" s="968"/>
      <c r="N1197" s="98"/>
    </row>
    <row r="1198" spans="1:14" s="4" customFormat="1" ht="17.5" customHeight="1">
      <c r="A1198" s="54"/>
      <c r="B1198" s="54"/>
      <c r="D1198" s="62"/>
      <c r="G1198" s="962"/>
      <c r="J1198" s="968"/>
      <c r="K1198" s="89"/>
      <c r="L1198" s="89"/>
      <c r="M1198" s="968"/>
      <c r="N1198" s="98"/>
    </row>
    <row r="1199" spans="1:14" s="4" customFormat="1" ht="17.5" customHeight="1">
      <c r="A1199" s="54"/>
      <c r="B1199" s="54"/>
      <c r="D1199" s="62"/>
      <c r="G1199" s="962"/>
      <c r="J1199" s="968"/>
      <c r="K1199" s="89"/>
      <c r="L1199" s="89"/>
      <c r="M1199" s="968"/>
      <c r="N1199" s="98"/>
    </row>
    <row r="1200" spans="1:14" s="4" customFormat="1" ht="17.5" customHeight="1">
      <c r="A1200" s="54"/>
      <c r="B1200" s="54"/>
      <c r="D1200" s="62"/>
      <c r="G1200" s="962"/>
      <c r="J1200" s="968"/>
      <c r="K1200" s="89"/>
      <c r="L1200" s="89"/>
      <c r="M1200" s="968"/>
      <c r="N1200" s="98"/>
    </row>
    <row r="1201" spans="1:14" s="4" customFormat="1" ht="17.5" customHeight="1">
      <c r="A1201" s="54"/>
      <c r="B1201" s="54"/>
      <c r="D1201" s="62"/>
      <c r="G1201" s="962"/>
      <c r="J1201" s="968"/>
      <c r="K1201" s="89"/>
      <c r="L1201" s="89"/>
      <c r="M1201" s="968"/>
      <c r="N1201" s="98"/>
    </row>
    <row r="1202" spans="1:14" s="4" customFormat="1" ht="17.5" customHeight="1">
      <c r="A1202" s="54"/>
      <c r="B1202" s="54"/>
      <c r="D1202" s="62"/>
      <c r="G1202" s="962"/>
      <c r="J1202" s="968"/>
      <c r="K1202" s="89"/>
      <c r="L1202" s="89"/>
      <c r="M1202" s="968"/>
      <c r="N1202" s="98"/>
    </row>
    <row r="1203" spans="1:14" s="4" customFormat="1" ht="17.5" customHeight="1">
      <c r="A1203" s="54"/>
      <c r="B1203" s="54"/>
      <c r="D1203" s="62"/>
      <c r="G1203" s="962"/>
      <c r="J1203" s="968"/>
      <c r="K1203" s="89"/>
      <c r="L1203" s="89"/>
      <c r="M1203" s="968"/>
      <c r="N1203" s="98"/>
    </row>
    <row r="1204" spans="1:14" s="4" customFormat="1" ht="17.5" customHeight="1">
      <c r="A1204" s="54"/>
      <c r="B1204" s="54"/>
      <c r="D1204" s="62"/>
      <c r="G1204" s="962"/>
      <c r="J1204" s="968"/>
      <c r="K1204" s="89"/>
      <c r="L1204" s="89"/>
      <c r="M1204" s="968"/>
      <c r="N1204" s="98"/>
    </row>
    <row r="1205" spans="1:14" s="4" customFormat="1" ht="17.5" customHeight="1">
      <c r="A1205" s="54"/>
      <c r="B1205" s="54"/>
      <c r="D1205" s="62"/>
      <c r="G1205" s="962"/>
      <c r="J1205" s="968"/>
      <c r="K1205" s="89"/>
      <c r="L1205" s="89"/>
      <c r="M1205" s="968"/>
      <c r="N1205" s="98"/>
    </row>
    <row r="1206" spans="1:14" s="4" customFormat="1" ht="17.5" customHeight="1">
      <c r="A1206" s="54"/>
      <c r="B1206" s="54"/>
      <c r="D1206" s="62"/>
      <c r="G1206" s="962"/>
      <c r="J1206" s="968"/>
      <c r="K1206" s="89"/>
      <c r="L1206" s="89"/>
      <c r="M1206" s="968"/>
      <c r="N1206" s="98"/>
    </row>
    <row r="1207" spans="1:14" s="4" customFormat="1" ht="17.5" customHeight="1">
      <c r="A1207" s="54"/>
      <c r="B1207" s="54"/>
      <c r="D1207" s="62"/>
      <c r="G1207" s="962"/>
      <c r="J1207" s="968"/>
      <c r="K1207" s="89"/>
      <c r="L1207" s="89"/>
      <c r="M1207" s="968"/>
      <c r="N1207" s="98"/>
    </row>
    <row r="1208" spans="1:14" s="4" customFormat="1" ht="17.5" customHeight="1">
      <c r="A1208" s="54"/>
      <c r="B1208" s="54"/>
      <c r="D1208" s="62"/>
      <c r="G1208" s="962"/>
      <c r="J1208" s="968"/>
      <c r="K1208" s="89"/>
      <c r="L1208" s="89"/>
      <c r="M1208" s="968"/>
      <c r="N1208" s="98"/>
    </row>
    <row r="1209" spans="1:14" s="4" customFormat="1" ht="17.5" customHeight="1">
      <c r="A1209" s="54"/>
      <c r="B1209" s="54"/>
      <c r="D1209" s="62"/>
      <c r="G1209" s="962"/>
      <c r="J1209" s="968"/>
      <c r="K1209" s="89"/>
      <c r="L1209" s="89"/>
      <c r="M1209" s="968"/>
      <c r="N1209" s="98"/>
    </row>
    <row r="1210" spans="1:14" s="4" customFormat="1" ht="17.5" customHeight="1">
      <c r="A1210" s="54"/>
      <c r="B1210" s="54"/>
      <c r="D1210" s="62"/>
      <c r="G1210" s="962"/>
      <c r="J1210" s="968"/>
      <c r="K1210" s="89"/>
      <c r="L1210" s="89"/>
      <c r="M1210" s="968"/>
      <c r="N1210" s="98"/>
    </row>
    <row r="1211" spans="1:14" s="4" customFormat="1" ht="17.5" customHeight="1">
      <c r="A1211" s="54"/>
      <c r="B1211" s="54"/>
      <c r="D1211" s="62"/>
      <c r="G1211" s="962"/>
      <c r="J1211" s="968"/>
      <c r="K1211" s="89"/>
      <c r="L1211" s="89"/>
      <c r="M1211" s="968"/>
      <c r="N1211" s="98"/>
    </row>
    <row r="1212" spans="1:14" s="4" customFormat="1" ht="17.5" customHeight="1">
      <c r="A1212" s="54"/>
      <c r="B1212" s="54"/>
      <c r="D1212" s="62"/>
      <c r="G1212" s="962"/>
      <c r="J1212" s="968"/>
      <c r="K1212" s="89"/>
      <c r="L1212" s="89"/>
      <c r="M1212" s="968"/>
      <c r="N1212" s="98"/>
    </row>
    <row r="1213" spans="1:14" s="4" customFormat="1" ht="17.5" customHeight="1">
      <c r="A1213" s="54"/>
      <c r="B1213" s="54"/>
      <c r="D1213" s="62"/>
      <c r="G1213" s="962"/>
      <c r="J1213" s="968"/>
      <c r="K1213" s="89"/>
      <c r="L1213" s="89"/>
      <c r="M1213" s="968"/>
      <c r="N1213" s="98"/>
    </row>
    <row r="1214" spans="1:14" s="4" customFormat="1" ht="17.5" customHeight="1">
      <c r="A1214" s="54"/>
      <c r="B1214" s="54"/>
      <c r="D1214" s="62"/>
      <c r="G1214" s="962"/>
      <c r="J1214" s="968"/>
      <c r="K1214" s="89"/>
      <c r="L1214" s="89"/>
      <c r="M1214" s="968"/>
      <c r="N1214" s="98"/>
    </row>
    <row r="1215" spans="1:14" s="4" customFormat="1" ht="17.5" customHeight="1">
      <c r="A1215" s="54"/>
      <c r="B1215" s="54"/>
      <c r="D1215" s="62"/>
      <c r="G1215" s="962"/>
      <c r="J1215" s="968"/>
      <c r="K1215" s="89"/>
      <c r="L1215" s="89"/>
      <c r="M1215" s="968"/>
      <c r="N1215" s="98"/>
    </row>
    <row r="1216" spans="1:14" s="4" customFormat="1" ht="17.5" customHeight="1">
      <c r="A1216" s="54"/>
      <c r="B1216" s="54"/>
      <c r="D1216" s="62"/>
      <c r="G1216" s="962"/>
      <c r="J1216" s="968"/>
      <c r="K1216" s="89"/>
      <c r="L1216" s="89"/>
      <c r="M1216" s="968"/>
      <c r="N1216" s="98"/>
    </row>
    <row r="1217" spans="1:14" s="4" customFormat="1" ht="17.5" customHeight="1">
      <c r="A1217" s="54"/>
      <c r="B1217" s="54"/>
      <c r="D1217" s="62"/>
      <c r="G1217" s="962"/>
      <c r="J1217" s="968"/>
      <c r="K1217" s="89"/>
      <c r="L1217" s="89"/>
      <c r="M1217" s="968"/>
      <c r="N1217" s="98"/>
    </row>
    <row r="1218" spans="1:14" s="4" customFormat="1" ht="17.5" customHeight="1">
      <c r="A1218" s="54"/>
      <c r="B1218" s="54"/>
      <c r="D1218" s="62"/>
      <c r="G1218" s="962"/>
      <c r="J1218" s="968"/>
      <c r="K1218" s="89"/>
      <c r="L1218" s="89"/>
      <c r="M1218" s="968"/>
      <c r="N1218" s="98"/>
    </row>
    <row r="1219" spans="1:14" s="4" customFormat="1" ht="17.5" customHeight="1">
      <c r="A1219" s="54"/>
      <c r="B1219" s="54"/>
      <c r="D1219" s="62"/>
      <c r="G1219" s="962"/>
      <c r="J1219" s="968"/>
      <c r="K1219" s="89"/>
      <c r="L1219" s="89"/>
      <c r="M1219" s="968"/>
      <c r="N1219" s="98"/>
    </row>
    <row r="1220" spans="1:14" s="4" customFormat="1" ht="17.5" customHeight="1">
      <c r="A1220" s="54"/>
      <c r="B1220" s="54"/>
      <c r="D1220" s="62"/>
      <c r="G1220" s="962"/>
      <c r="J1220" s="968"/>
      <c r="K1220" s="89"/>
      <c r="L1220" s="89"/>
      <c r="M1220" s="968"/>
      <c r="N1220" s="98"/>
    </row>
    <row r="1221" spans="1:14" s="4" customFormat="1" ht="17.5" customHeight="1">
      <c r="A1221" s="54"/>
      <c r="B1221" s="54"/>
      <c r="D1221" s="62"/>
      <c r="G1221" s="962"/>
      <c r="J1221" s="968"/>
      <c r="K1221" s="89"/>
      <c r="L1221" s="89"/>
      <c r="M1221" s="968"/>
      <c r="N1221" s="98"/>
    </row>
    <row r="1222" spans="1:14" s="4" customFormat="1" ht="17.5" customHeight="1">
      <c r="A1222" s="54"/>
      <c r="B1222" s="54"/>
      <c r="D1222" s="62"/>
      <c r="G1222" s="962"/>
      <c r="J1222" s="968"/>
      <c r="K1222" s="89"/>
      <c r="L1222" s="89"/>
      <c r="M1222" s="968"/>
      <c r="N1222" s="98"/>
    </row>
    <row r="1223" spans="1:14" s="4" customFormat="1" ht="17.5" customHeight="1">
      <c r="A1223" s="54"/>
      <c r="B1223" s="54"/>
      <c r="D1223" s="62"/>
      <c r="G1223" s="962"/>
      <c r="J1223" s="968"/>
      <c r="K1223" s="89"/>
      <c r="L1223" s="89"/>
      <c r="M1223" s="968"/>
      <c r="N1223" s="98"/>
    </row>
    <row r="1224" spans="1:14" s="4" customFormat="1" ht="17.5" customHeight="1">
      <c r="A1224" s="54"/>
      <c r="B1224" s="54"/>
      <c r="D1224" s="62"/>
      <c r="G1224" s="962"/>
      <c r="J1224" s="968"/>
      <c r="K1224" s="89"/>
      <c r="L1224" s="89"/>
      <c r="M1224" s="968"/>
      <c r="N1224" s="98"/>
    </row>
    <row r="1225" spans="1:14" s="4" customFormat="1" ht="17.5" customHeight="1">
      <c r="A1225" s="54"/>
      <c r="B1225" s="54"/>
      <c r="D1225" s="62"/>
      <c r="G1225" s="962"/>
      <c r="J1225" s="968"/>
      <c r="K1225" s="89"/>
      <c r="L1225" s="89"/>
      <c r="M1225" s="968"/>
      <c r="N1225" s="98"/>
    </row>
    <row r="1226" spans="1:14" s="4" customFormat="1" ht="17.5" customHeight="1">
      <c r="A1226" s="54"/>
      <c r="B1226" s="54"/>
      <c r="D1226" s="62"/>
      <c r="G1226" s="962"/>
      <c r="J1226" s="968"/>
      <c r="K1226" s="89"/>
      <c r="L1226" s="89"/>
      <c r="M1226" s="968"/>
      <c r="N1226" s="98"/>
    </row>
    <row r="1227" spans="1:14" s="4" customFormat="1" ht="17.5" customHeight="1">
      <c r="A1227" s="54"/>
      <c r="B1227" s="54"/>
      <c r="D1227" s="62"/>
      <c r="G1227" s="962"/>
      <c r="J1227" s="968"/>
      <c r="K1227" s="89"/>
      <c r="L1227" s="89"/>
      <c r="M1227" s="968"/>
      <c r="N1227" s="98"/>
    </row>
    <row r="1228" spans="1:14" s="4" customFormat="1" ht="17.5" customHeight="1">
      <c r="A1228" s="54"/>
      <c r="B1228" s="54"/>
      <c r="D1228" s="62"/>
      <c r="G1228" s="962"/>
      <c r="J1228" s="968"/>
      <c r="K1228" s="89"/>
      <c r="L1228" s="89"/>
      <c r="M1228" s="968"/>
      <c r="N1228" s="98"/>
    </row>
    <row r="1229" spans="1:14" s="4" customFormat="1" ht="17.5" customHeight="1">
      <c r="A1229" s="54"/>
      <c r="B1229" s="54"/>
      <c r="D1229" s="62"/>
      <c r="G1229" s="962"/>
      <c r="J1229" s="968"/>
      <c r="K1229" s="89"/>
      <c r="L1229" s="89"/>
      <c r="M1229" s="968"/>
      <c r="N1229" s="98"/>
    </row>
    <row r="1230" spans="1:14" s="4" customFormat="1" ht="17.5" customHeight="1">
      <c r="A1230" s="54"/>
      <c r="B1230" s="54"/>
      <c r="D1230" s="62"/>
      <c r="G1230" s="962"/>
      <c r="J1230" s="968"/>
      <c r="K1230" s="89"/>
      <c r="L1230" s="89"/>
      <c r="M1230" s="968"/>
      <c r="N1230" s="98"/>
    </row>
    <row r="1231" spans="1:14" s="4" customFormat="1" ht="17.5" customHeight="1">
      <c r="A1231" s="54"/>
      <c r="B1231" s="54"/>
      <c r="D1231" s="62"/>
      <c r="G1231" s="962"/>
      <c r="J1231" s="968"/>
      <c r="K1231" s="89"/>
      <c r="L1231" s="89"/>
      <c r="M1231" s="968"/>
      <c r="N1231" s="98"/>
    </row>
    <row r="1232" spans="1:14" s="4" customFormat="1" ht="17.5" customHeight="1">
      <c r="A1232" s="54"/>
      <c r="B1232" s="54"/>
      <c r="D1232" s="62"/>
      <c r="G1232" s="962"/>
      <c r="J1232" s="968"/>
      <c r="K1232" s="89"/>
      <c r="L1232" s="89"/>
      <c r="M1232" s="968"/>
      <c r="N1232" s="98"/>
    </row>
    <row r="1233" spans="1:14" s="4" customFormat="1" ht="17.5" customHeight="1">
      <c r="A1233" s="54"/>
      <c r="B1233" s="54"/>
      <c r="D1233" s="62"/>
      <c r="G1233" s="962"/>
      <c r="J1233" s="968"/>
      <c r="K1233" s="89"/>
      <c r="L1233" s="89"/>
      <c r="M1233" s="968"/>
      <c r="N1233" s="98"/>
    </row>
    <row r="1234" spans="1:14" s="4" customFormat="1" ht="17.5" customHeight="1">
      <c r="A1234" s="54"/>
      <c r="B1234" s="54"/>
      <c r="D1234" s="62"/>
      <c r="G1234" s="962"/>
      <c r="J1234" s="968"/>
      <c r="K1234" s="89"/>
      <c r="L1234" s="89"/>
      <c r="M1234" s="968"/>
      <c r="N1234" s="98"/>
    </row>
    <row r="1235" spans="1:14" s="4" customFormat="1" ht="17.5" customHeight="1">
      <c r="A1235" s="54"/>
      <c r="B1235" s="54"/>
      <c r="D1235" s="62"/>
      <c r="G1235" s="962"/>
      <c r="J1235" s="968"/>
      <c r="K1235" s="89"/>
      <c r="L1235" s="89"/>
      <c r="M1235" s="968"/>
      <c r="N1235" s="98"/>
    </row>
    <row r="1236" spans="1:14" s="4" customFormat="1" ht="17.5" customHeight="1">
      <c r="A1236" s="54"/>
      <c r="B1236" s="54"/>
      <c r="D1236" s="62"/>
      <c r="G1236" s="962"/>
      <c r="J1236" s="968"/>
      <c r="K1236" s="89"/>
      <c r="L1236" s="89"/>
      <c r="M1236" s="968"/>
      <c r="N1236" s="98"/>
    </row>
    <row r="1237" spans="1:14" s="4" customFormat="1" ht="17.5" customHeight="1">
      <c r="A1237" s="54"/>
      <c r="B1237" s="54"/>
      <c r="D1237" s="62"/>
      <c r="G1237" s="962"/>
      <c r="J1237" s="968"/>
      <c r="K1237" s="89"/>
      <c r="L1237" s="89"/>
      <c r="M1237" s="968"/>
      <c r="N1237" s="98"/>
    </row>
    <row r="1238" spans="1:14" s="4" customFormat="1" ht="17.5" customHeight="1">
      <c r="A1238" s="54"/>
      <c r="B1238" s="54"/>
      <c r="D1238" s="62"/>
      <c r="G1238" s="962"/>
      <c r="J1238" s="968"/>
      <c r="K1238" s="89"/>
      <c r="L1238" s="89"/>
      <c r="M1238" s="968"/>
      <c r="N1238" s="98"/>
    </row>
    <row r="1239" spans="1:14" s="4" customFormat="1" ht="17.5" customHeight="1">
      <c r="A1239" s="54"/>
      <c r="B1239" s="54"/>
      <c r="D1239" s="62"/>
      <c r="G1239" s="962"/>
      <c r="J1239" s="968"/>
      <c r="K1239" s="89"/>
      <c r="L1239" s="89"/>
      <c r="M1239" s="968"/>
      <c r="N1239" s="98"/>
    </row>
    <row r="1240" spans="1:14" s="4" customFormat="1" ht="17.5" customHeight="1">
      <c r="A1240" s="54"/>
      <c r="B1240" s="54"/>
      <c r="D1240" s="62"/>
      <c r="G1240" s="962"/>
      <c r="J1240" s="968"/>
      <c r="K1240" s="89"/>
      <c r="L1240" s="89"/>
      <c r="M1240" s="968"/>
      <c r="N1240" s="98"/>
    </row>
    <row r="1241" spans="1:14" s="4" customFormat="1" ht="17.5" customHeight="1">
      <c r="A1241" s="54"/>
      <c r="B1241" s="54"/>
      <c r="D1241" s="62"/>
      <c r="G1241" s="962"/>
      <c r="J1241" s="968"/>
      <c r="K1241" s="89"/>
      <c r="L1241" s="89"/>
      <c r="M1241" s="968"/>
      <c r="N1241" s="98"/>
    </row>
    <row r="1242" spans="1:14" s="4" customFormat="1" ht="17.5" customHeight="1">
      <c r="A1242" s="54"/>
      <c r="B1242" s="54"/>
      <c r="D1242" s="62"/>
      <c r="G1242" s="962"/>
      <c r="J1242" s="968"/>
      <c r="K1242" s="89"/>
      <c r="L1242" s="89"/>
      <c r="M1242" s="968"/>
      <c r="N1242" s="98"/>
    </row>
    <row r="1243" spans="1:14" s="4" customFormat="1" ht="17.5" customHeight="1">
      <c r="A1243" s="54"/>
      <c r="B1243" s="54"/>
      <c r="D1243" s="62"/>
      <c r="G1243" s="962"/>
      <c r="J1243" s="968"/>
      <c r="K1243" s="89"/>
      <c r="L1243" s="89"/>
      <c r="M1243" s="968"/>
      <c r="N1243" s="98"/>
    </row>
    <row r="1244" spans="1:14" s="4" customFormat="1" ht="17.5" customHeight="1">
      <c r="A1244" s="54"/>
      <c r="B1244" s="54"/>
      <c r="D1244" s="62"/>
      <c r="G1244" s="962"/>
      <c r="J1244" s="968"/>
      <c r="K1244" s="89"/>
      <c r="L1244" s="89"/>
      <c r="M1244" s="968"/>
      <c r="N1244" s="98"/>
    </row>
    <row r="1245" spans="1:14" s="4" customFormat="1" ht="17.5" customHeight="1">
      <c r="A1245" s="54"/>
      <c r="B1245" s="54"/>
      <c r="D1245" s="62"/>
      <c r="G1245" s="962"/>
      <c r="J1245" s="968"/>
      <c r="K1245" s="89"/>
      <c r="L1245" s="89"/>
      <c r="M1245" s="968"/>
      <c r="N1245" s="98"/>
    </row>
    <row r="1246" spans="1:14" s="4" customFormat="1" ht="17.5" customHeight="1">
      <c r="A1246" s="54"/>
      <c r="B1246" s="54"/>
      <c r="D1246" s="62"/>
      <c r="G1246" s="962"/>
      <c r="J1246" s="968"/>
      <c r="K1246" s="89"/>
      <c r="L1246" s="89"/>
      <c r="M1246" s="968"/>
      <c r="N1246" s="98"/>
    </row>
    <row r="1247" spans="1:14" s="4" customFormat="1" ht="17.5" customHeight="1">
      <c r="A1247" s="54"/>
      <c r="B1247" s="54"/>
      <c r="D1247" s="62"/>
      <c r="G1247" s="962"/>
      <c r="J1247" s="968"/>
      <c r="K1247" s="89"/>
      <c r="L1247" s="89"/>
      <c r="M1247" s="968"/>
      <c r="N1247" s="98"/>
    </row>
    <row r="1248" spans="1:14" s="4" customFormat="1" ht="17.5" customHeight="1">
      <c r="A1248" s="54"/>
      <c r="B1248" s="54"/>
      <c r="D1248" s="62"/>
      <c r="G1248" s="962"/>
      <c r="J1248" s="968"/>
      <c r="K1248" s="89"/>
      <c r="L1248" s="89"/>
      <c r="M1248" s="968"/>
      <c r="N1248" s="98"/>
    </row>
    <row r="1249" spans="1:14" s="4" customFormat="1" ht="17.5" customHeight="1">
      <c r="A1249" s="54"/>
      <c r="B1249" s="54"/>
      <c r="D1249" s="62"/>
      <c r="G1249" s="962"/>
      <c r="J1249" s="968"/>
      <c r="K1249" s="89"/>
      <c r="L1249" s="89"/>
      <c r="M1249" s="968"/>
      <c r="N1249" s="98"/>
    </row>
    <row r="1250" spans="1:14" s="4" customFormat="1" ht="17.5" customHeight="1">
      <c r="A1250" s="54"/>
      <c r="B1250" s="54"/>
      <c r="D1250" s="62"/>
      <c r="G1250" s="962"/>
      <c r="J1250" s="968"/>
      <c r="K1250" s="89"/>
      <c r="L1250" s="89"/>
      <c r="M1250" s="968"/>
      <c r="N1250" s="98"/>
    </row>
    <row r="1251" spans="1:14" s="4" customFormat="1" ht="17.5" customHeight="1">
      <c r="A1251" s="54"/>
      <c r="B1251" s="54"/>
      <c r="D1251" s="62"/>
      <c r="G1251" s="962"/>
      <c r="J1251" s="968"/>
      <c r="K1251" s="89"/>
      <c r="L1251" s="89"/>
      <c r="M1251" s="968"/>
      <c r="N1251" s="98"/>
    </row>
    <row r="1252" spans="1:14" s="4" customFormat="1" ht="17.5" customHeight="1">
      <c r="A1252" s="54"/>
      <c r="B1252" s="54"/>
      <c r="D1252" s="62"/>
      <c r="G1252" s="962"/>
      <c r="J1252" s="968"/>
      <c r="K1252" s="89"/>
      <c r="L1252" s="89"/>
      <c r="M1252" s="968"/>
      <c r="N1252" s="98"/>
    </row>
    <row r="1253" spans="1:14" s="4" customFormat="1" ht="17.5" customHeight="1">
      <c r="A1253" s="54"/>
      <c r="B1253" s="54"/>
      <c r="D1253" s="62"/>
      <c r="G1253" s="962"/>
      <c r="J1253" s="968"/>
      <c r="K1253" s="89"/>
      <c r="L1253" s="89"/>
      <c r="M1253" s="968"/>
      <c r="N1253" s="98"/>
    </row>
    <row r="1254" spans="1:14" s="4" customFormat="1" ht="17.5" customHeight="1">
      <c r="A1254" s="54"/>
      <c r="B1254" s="54"/>
      <c r="D1254" s="62"/>
      <c r="G1254" s="962"/>
      <c r="J1254" s="968"/>
      <c r="K1254" s="89"/>
      <c r="L1254" s="89"/>
      <c r="M1254" s="968"/>
      <c r="N1254" s="98"/>
    </row>
    <row r="1255" spans="1:14" s="4" customFormat="1" ht="17.5" customHeight="1">
      <c r="A1255" s="54"/>
      <c r="B1255" s="54"/>
      <c r="D1255" s="62"/>
      <c r="G1255" s="962"/>
      <c r="J1255" s="968"/>
      <c r="K1255" s="89"/>
      <c r="L1255" s="89"/>
      <c r="M1255" s="968"/>
      <c r="N1255" s="98"/>
    </row>
    <row r="1256" spans="1:14" s="4" customFormat="1" ht="17.5" customHeight="1">
      <c r="A1256" s="54"/>
      <c r="B1256" s="54"/>
      <c r="D1256" s="62"/>
      <c r="G1256" s="962"/>
      <c r="J1256" s="968"/>
      <c r="K1256" s="89"/>
      <c r="L1256" s="89"/>
      <c r="M1256" s="968"/>
      <c r="N1256" s="98"/>
    </row>
    <row r="1257" spans="1:14" s="4" customFormat="1" ht="17.5" customHeight="1">
      <c r="A1257" s="54"/>
      <c r="B1257" s="54"/>
      <c r="D1257" s="62"/>
      <c r="G1257" s="962"/>
      <c r="J1257" s="968"/>
      <c r="K1257" s="89"/>
      <c r="L1257" s="89"/>
      <c r="M1257" s="968"/>
      <c r="N1257" s="98"/>
    </row>
    <row r="1258" spans="1:14" s="4" customFormat="1" ht="17.5" customHeight="1">
      <c r="A1258" s="54"/>
      <c r="B1258" s="54"/>
      <c r="D1258" s="62"/>
      <c r="G1258" s="962"/>
      <c r="J1258" s="968"/>
      <c r="K1258" s="89"/>
      <c r="L1258" s="89"/>
      <c r="M1258" s="968"/>
      <c r="N1258" s="98"/>
    </row>
    <row r="1259" spans="1:14" s="4" customFormat="1" ht="17.5" customHeight="1">
      <c r="A1259" s="54"/>
      <c r="B1259" s="54"/>
      <c r="D1259" s="62"/>
      <c r="G1259" s="962"/>
      <c r="J1259" s="968"/>
      <c r="K1259" s="89"/>
      <c r="L1259" s="89"/>
      <c r="M1259" s="968"/>
      <c r="N1259" s="98"/>
    </row>
    <row r="1260" spans="1:14" s="4" customFormat="1" ht="17.5" customHeight="1">
      <c r="A1260" s="54"/>
      <c r="B1260" s="54"/>
      <c r="D1260" s="62"/>
      <c r="G1260" s="962"/>
      <c r="J1260" s="968"/>
      <c r="K1260" s="89"/>
      <c r="L1260" s="89"/>
      <c r="M1260" s="968"/>
      <c r="N1260" s="98"/>
    </row>
    <row r="1261" spans="1:14" s="4" customFormat="1" ht="17.5" customHeight="1">
      <c r="A1261" s="54"/>
      <c r="B1261" s="54"/>
      <c r="D1261" s="62"/>
      <c r="G1261" s="962"/>
      <c r="J1261" s="968"/>
      <c r="K1261" s="89"/>
      <c r="L1261" s="89"/>
      <c r="M1261" s="968"/>
      <c r="N1261" s="98"/>
    </row>
    <row r="1262" spans="1:14" s="4" customFormat="1" ht="17.5" customHeight="1">
      <c r="A1262" s="54"/>
      <c r="B1262" s="54"/>
      <c r="D1262" s="62"/>
      <c r="G1262" s="962"/>
      <c r="J1262" s="968"/>
      <c r="K1262" s="89"/>
      <c r="L1262" s="89"/>
      <c r="M1262" s="968"/>
      <c r="N1262" s="98"/>
    </row>
    <row r="1263" spans="1:14" s="4" customFormat="1" ht="17.5" customHeight="1">
      <c r="A1263" s="54"/>
      <c r="B1263" s="54"/>
      <c r="D1263" s="62"/>
      <c r="G1263" s="962"/>
      <c r="J1263" s="968"/>
      <c r="K1263" s="89"/>
      <c r="L1263" s="89"/>
      <c r="M1263" s="968"/>
      <c r="N1263" s="98"/>
    </row>
    <row r="1264" spans="1:14" s="4" customFormat="1" ht="17.5" customHeight="1">
      <c r="A1264" s="54"/>
      <c r="B1264" s="54"/>
      <c r="D1264" s="62"/>
      <c r="G1264" s="962"/>
      <c r="J1264" s="968"/>
      <c r="K1264" s="89"/>
      <c r="L1264" s="89"/>
      <c r="M1264" s="968"/>
      <c r="N1264" s="98"/>
    </row>
    <row r="1265" spans="1:14" s="4" customFormat="1" ht="17.5" customHeight="1">
      <c r="A1265" s="54"/>
      <c r="B1265" s="54"/>
      <c r="D1265" s="62"/>
      <c r="G1265" s="962"/>
      <c r="J1265" s="968"/>
      <c r="K1265" s="89"/>
      <c r="L1265" s="89"/>
      <c r="M1265" s="968"/>
      <c r="N1265" s="98"/>
    </row>
    <row r="1266" spans="1:14" s="4" customFormat="1" ht="17.5" customHeight="1">
      <c r="A1266" s="54"/>
      <c r="B1266" s="54"/>
      <c r="D1266" s="62"/>
      <c r="G1266" s="962"/>
      <c r="J1266" s="968"/>
      <c r="K1266" s="89"/>
      <c r="L1266" s="89"/>
      <c r="M1266" s="968"/>
      <c r="N1266" s="98"/>
    </row>
    <row r="1267" spans="1:14" s="4" customFormat="1" ht="17.5" customHeight="1">
      <c r="A1267" s="54"/>
      <c r="B1267" s="54"/>
      <c r="D1267" s="62"/>
      <c r="G1267" s="962"/>
      <c r="J1267" s="968"/>
      <c r="K1267" s="89"/>
      <c r="L1267" s="89"/>
      <c r="M1267" s="968"/>
      <c r="N1267" s="98"/>
    </row>
    <row r="1268" spans="1:14" s="4" customFormat="1" ht="17.5" customHeight="1">
      <c r="A1268" s="54"/>
      <c r="B1268" s="54"/>
      <c r="D1268" s="62"/>
      <c r="G1268" s="962"/>
      <c r="J1268" s="968"/>
      <c r="K1268" s="89"/>
      <c r="L1268" s="89"/>
      <c r="M1268" s="968"/>
      <c r="N1268" s="98"/>
    </row>
    <row r="1269" spans="1:14" s="4" customFormat="1" ht="17.5" customHeight="1">
      <c r="A1269" s="54"/>
      <c r="B1269" s="54"/>
      <c r="D1269" s="62"/>
      <c r="G1269" s="962"/>
      <c r="J1269" s="968"/>
      <c r="K1269" s="89"/>
      <c r="L1269" s="89"/>
      <c r="M1269" s="968"/>
      <c r="N1269" s="98"/>
    </row>
    <row r="1270" spans="1:14" s="4" customFormat="1" ht="17.5" customHeight="1">
      <c r="A1270" s="54"/>
      <c r="B1270" s="54"/>
      <c r="D1270" s="62"/>
      <c r="G1270" s="962"/>
      <c r="J1270" s="968"/>
      <c r="K1270" s="89"/>
      <c r="L1270" s="89"/>
      <c r="M1270" s="968"/>
      <c r="N1270" s="98"/>
    </row>
    <row r="1271" spans="1:14" s="4" customFormat="1" ht="17.5" customHeight="1">
      <c r="A1271" s="54"/>
      <c r="B1271" s="54"/>
      <c r="D1271" s="62"/>
      <c r="G1271" s="962"/>
      <c r="J1271" s="968"/>
      <c r="K1271" s="89"/>
      <c r="L1271" s="89"/>
      <c r="M1271" s="968"/>
      <c r="N1271" s="98"/>
    </row>
    <row r="1272" spans="1:14" s="4" customFormat="1" ht="17.5" customHeight="1">
      <c r="A1272" s="54"/>
      <c r="B1272" s="54"/>
      <c r="D1272" s="62"/>
      <c r="G1272" s="962"/>
      <c r="J1272" s="968"/>
      <c r="K1272" s="89"/>
      <c r="L1272" s="89"/>
      <c r="M1272" s="968"/>
      <c r="N1272" s="98"/>
    </row>
    <row r="1273" spans="1:14" s="4" customFormat="1" ht="17.5" customHeight="1">
      <c r="A1273" s="54"/>
      <c r="B1273" s="54"/>
      <c r="D1273" s="62"/>
      <c r="G1273" s="962"/>
      <c r="J1273" s="968"/>
      <c r="K1273" s="89"/>
      <c r="L1273" s="89"/>
      <c r="M1273" s="968"/>
      <c r="N1273" s="98"/>
    </row>
    <row r="1274" spans="1:14" s="4" customFormat="1" ht="17.5" customHeight="1">
      <c r="A1274" s="54"/>
      <c r="B1274" s="54"/>
      <c r="D1274" s="62"/>
      <c r="G1274" s="962"/>
      <c r="J1274" s="968"/>
      <c r="K1274" s="89"/>
      <c r="L1274" s="89"/>
      <c r="M1274" s="968"/>
      <c r="N1274" s="98"/>
    </row>
    <row r="1275" spans="1:14" s="4" customFormat="1" ht="17.5" customHeight="1">
      <c r="A1275" s="54"/>
      <c r="B1275" s="54"/>
      <c r="D1275" s="62"/>
      <c r="G1275" s="962"/>
      <c r="J1275" s="968"/>
      <c r="K1275" s="89"/>
      <c r="L1275" s="89"/>
      <c r="M1275" s="968"/>
      <c r="N1275" s="98"/>
    </row>
    <row r="1276" spans="1:14" s="4" customFormat="1" ht="17.5" customHeight="1">
      <c r="A1276" s="54"/>
      <c r="B1276" s="54"/>
      <c r="D1276" s="62"/>
      <c r="G1276" s="962"/>
      <c r="J1276" s="968"/>
      <c r="K1276" s="89"/>
      <c r="L1276" s="89"/>
      <c r="M1276" s="968"/>
      <c r="N1276" s="98"/>
    </row>
    <row r="1277" spans="1:14" s="4" customFormat="1" ht="17.5" customHeight="1">
      <c r="A1277" s="54"/>
      <c r="B1277" s="54"/>
      <c r="D1277" s="62"/>
      <c r="G1277" s="962"/>
      <c r="J1277" s="968"/>
      <c r="K1277" s="89"/>
      <c r="L1277" s="89"/>
      <c r="M1277" s="968"/>
      <c r="N1277" s="98"/>
    </row>
    <row r="1278" spans="1:14" s="4" customFormat="1" ht="17.5" customHeight="1">
      <c r="A1278" s="54"/>
      <c r="B1278" s="54"/>
      <c r="D1278" s="62"/>
      <c r="G1278" s="962"/>
      <c r="J1278" s="968"/>
      <c r="K1278" s="89"/>
      <c r="L1278" s="89"/>
      <c r="M1278" s="968"/>
      <c r="N1278" s="98"/>
    </row>
    <row r="1279" spans="1:14" s="4" customFormat="1" ht="17.5" customHeight="1">
      <c r="A1279" s="54"/>
      <c r="B1279" s="54"/>
      <c r="D1279" s="62"/>
      <c r="G1279" s="962"/>
      <c r="J1279" s="968"/>
      <c r="K1279" s="89"/>
      <c r="L1279" s="89"/>
      <c r="M1279" s="968"/>
      <c r="N1279" s="98"/>
    </row>
    <row r="1280" spans="1:14" s="4" customFormat="1" ht="17.5" customHeight="1">
      <c r="A1280" s="54"/>
      <c r="B1280" s="54"/>
      <c r="D1280" s="62"/>
      <c r="G1280" s="962"/>
      <c r="J1280" s="968"/>
      <c r="K1280" s="89"/>
      <c r="L1280" s="89"/>
      <c r="M1280" s="968"/>
      <c r="N1280" s="98"/>
    </row>
    <row r="1281" spans="1:14" s="4" customFormat="1" ht="17.5" customHeight="1">
      <c r="A1281" s="54"/>
      <c r="B1281" s="54"/>
      <c r="D1281" s="62"/>
      <c r="G1281" s="962"/>
      <c r="J1281" s="968"/>
      <c r="K1281" s="89"/>
      <c r="L1281" s="89"/>
      <c r="M1281" s="968"/>
      <c r="N1281" s="98"/>
    </row>
    <row r="1282" spans="1:14" s="4" customFormat="1" ht="17.5" customHeight="1">
      <c r="A1282" s="54"/>
      <c r="B1282" s="54"/>
      <c r="D1282" s="62"/>
      <c r="G1282" s="962"/>
      <c r="J1282" s="968"/>
      <c r="K1282" s="89"/>
      <c r="L1282" s="89"/>
      <c r="M1282" s="968"/>
      <c r="N1282" s="98"/>
    </row>
    <row r="1283" spans="1:14" s="4" customFormat="1" ht="17.5" customHeight="1">
      <c r="A1283" s="54"/>
      <c r="B1283" s="54"/>
      <c r="D1283" s="62"/>
      <c r="G1283" s="962"/>
      <c r="J1283" s="968"/>
      <c r="K1283" s="89"/>
      <c r="L1283" s="89"/>
      <c r="M1283" s="968"/>
      <c r="N1283" s="98"/>
    </row>
    <row r="1284" spans="1:14" s="4" customFormat="1" ht="17.5" customHeight="1">
      <c r="A1284" s="54"/>
      <c r="B1284" s="54"/>
      <c r="D1284" s="62"/>
      <c r="G1284" s="962"/>
      <c r="J1284" s="968"/>
      <c r="K1284" s="89"/>
      <c r="L1284" s="89"/>
      <c r="M1284" s="968"/>
      <c r="N1284" s="98"/>
    </row>
    <row r="1285" spans="1:14" s="4" customFormat="1" ht="17.5" customHeight="1">
      <c r="A1285" s="54"/>
      <c r="B1285" s="54"/>
      <c r="D1285" s="62"/>
      <c r="G1285" s="962"/>
      <c r="J1285" s="968"/>
      <c r="K1285" s="89"/>
      <c r="L1285" s="89"/>
      <c r="M1285" s="968"/>
      <c r="N1285" s="98"/>
    </row>
    <row r="1286" spans="1:14" s="4" customFormat="1" ht="17.5" customHeight="1">
      <c r="A1286" s="54"/>
      <c r="B1286" s="54"/>
      <c r="D1286" s="62"/>
      <c r="G1286" s="962"/>
      <c r="J1286" s="968"/>
      <c r="K1286" s="89"/>
      <c r="L1286" s="89"/>
      <c r="M1286" s="968"/>
      <c r="N1286" s="98"/>
    </row>
    <row r="1287" spans="1:14" s="4" customFormat="1" ht="17.5" customHeight="1">
      <c r="A1287" s="54"/>
      <c r="B1287" s="54"/>
      <c r="D1287" s="62"/>
      <c r="G1287" s="962"/>
      <c r="J1287" s="968"/>
      <c r="K1287" s="89"/>
      <c r="L1287" s="89"/>
      <c r="M1287" s="968"/>
      <c r="N1287" s="98"/>
    </row>
    <row r="1288" spans="1:14" s="4" customFormat="1" ht="17.5" customHeight="1">
      <c r="A1288" s="54"/>
      <c r="B1288" s="54"/>
      <c r="D1288" s="62"/>
      <c r="G1288" s="962"/>
      <c r="J1288" s="968"/>
      <c r="K1288" s="89"/>
      <c r="L1288" s="89"/>
      <c r="M1288" s="968"/>
      <c r="N1288" s="98"/>
    </row>
    <row r="1289" spans="1:14" s="4" customFormat="1" ht="17.5" customHeight="1">
      <c r="A1289" s="54"/>
      <c r="B1289" s="54"/>
      <c r="D1289" s="62"/>
      <c r="G1289" s="962"/>
      <c r="J1289" s="968"/>
      <c r="K1289" s="89"/>
      <c r="L1289" s="89"/>
      <c r="M1289" s="968"/>
      <c r="N1289" s="98"/>
    </row>
    <row r="1290" spans="1:14" s="4" customFormat="1" ht="17.5" customHeight="1">
      <c r="A1290" s="54"/>
      <c r="B1290" s="54"/>
      <c r="D1290" s="62"/>
      <c r="G1290" s="962"/>
      <c r="J1290" s="968"/>
      <c r="K1290" s="89"/>
      <c r="L1290" s="89"/>
      <c r="M1290" s="968"/>
      <c r="N1290" s="98"/>
    </row>
    <row r="1291" spans="1:14" s="4" customFormat="1" ht="17.5" customHeight="1">
      <c r="A1291" s="54"/>
      <c r="B1291" s="54"/>
      <c r="D1291" s="62"/>
      <c r="G1291" s="962"/>
      <c r="J1291" s="968"/>
      <c r="K1291" s="89"/>
      <c r="L1291" s="89"/>
      <c r="M1291" s="968"/>
      <c r="N1291" s="98"/>
    </row>
    <row r="1292" spans="1:14" s="4" customFormat="1" ht="17.5" customHeight="1">
      <c r="A1292" s="54"/>
      <c r="B1292" s="54"/>
      <c r="D1292" s="62"/>
      <c r="G1292" s="962"/>
      <c r="J1292" s="968"/>
      <c r="K1292" s="89"/>
      <c r="L1292" s="89"/>
      <c r="M1292" s="968"/>
      <c r="N1292" s="98"/>
    </row>
    <row r="1293" spans="1:14" s="4" customFormat="1" ht="17.5" customHeight="1">
      <c r="A1293" s="54"/>
      <c r="B1293" s="54"/>
      <c r="D1293" s="62"/>
      <c r="G1293" s="962"/>
      <c r="J1293" s="968"/>
      <c r="K1293" s="89"/>
      <c r="L1293" s="89"/>
      <c r="M1293" s="968"/>
      <c r="N1293" s="98"/>
    </row>
    <row r="1294" spans="1:14" s="4" customFormat="1" ht="17.5" customHeight="1">
      <c r="A1294" s="54"/>
      <c r="B1294" s="54"/>
      <c r="D1294" s="62"/>
      <c r="G1294" s="962"/>
      <c r="J1294" s="968"/>
      <c r="K1294" s="89"/>
      <c r="L1294" s="89"/>
      <c r="M1294" s="968"/>
      <c r="N1294" s="98"/>
    </row>
    <row r="1295" spans="1:14" s="4" customFormat="1" ht="17.5" customHeight="1">
      <c r="A1295" s="54"/>
      <c r="B1295" s="54"/>
      <c r="D1295" s="62"/>
      <c r="G1295" s="962"/>
      <c r="J1295" s="968"/>
      <c r="K1295" s="89"/>
      <c r="L1295" s="89"/>
      <c r="M1295" s="968"/>
      <c r="N1295" s="98"/>
    </row>
    <row r="1296" spans="1:14" s="4" customFormat="1" ht="17.5" customHeight="1">
      <c r="A1296" s="54"/>
      <c r="B1296" s="54"/>
      <c r="D1296" s="62"/>
      <c r="G1296" s="962"/>
      <c r="J1296" s="968"/>
      <c r="K1296" s="89"/>
      <c r="L1296" s="89"/>
      <c r="M1296" s="968"/>
      <c r="N1296" s="98"/>
    </row>
    <row r="1297" spans="1:14" s="4" customFormat="1" ht="17.5" customHeight="1">
      <c r="A1297" s="54"/>
      <c r="B1297" s="54"/>
      <c r="D1297" s="62"/>
      <c r="G1297" s="962"/>
      <c r="J1297" s="968"/>
      <c r="K1297" s="89"/>
      <c r="L1297" s="89"/>
      <c r="M1297" s="968"/>
      <c r="N1297" s="98"/>
    </row>
    <row r="1298" spans="1:14" s="4" customFormat="1" ht="17.5" customHeight="1">
      <c r="A1298" s="54"/>
      <c r="B1298" s="54"/>
      <c r="D1298" s="62"/>
      <c r="G1298" s="962"/>
      <c r="J1298" s="968"/>
      <c r="K1298" s="89"/>
      <c r="L1298" s="89"/>
      <c r="M1298" s="968"/>
      <c r="N1298" s="98"/>
    </row>
    <row r="1299" spans="1:14" s="4" customFormat="1" ht="17.5" customHeight="1">
      <c r="A1299" s="54"/>
      <c r="B1299" s="54"/>
      <c r="D1299" s="62"/>
      <c r="G1299" s="962"/>
      <c r="J1299" s="968"/>
      <c r="K1299" s="89"/>
      <c r="L1299" s="89"/>
      <c r="M1299" s="968"/>
      <c r="N1299" s="98"/>
    </row>
    <row r="1300" spans="1:14" s="4" customFormat="1" ht="17.5" customHeight="1">
      <c r="A1300" s="54"/>
      <c r="B1300" s="54"/>
      <c r="D1300" s="62"/>
      <c r="G1300" s="962"/>
      <c r="J1300" s="968"/>
      <c r="K1300" s="89"/>
      <c r="L1300" s="89"/>
      <c r="M1300" s="968"/>
      <c r="N1300" s="98"/>
    </row>
    <row r="1301" spans="1:14" s="4" customFormat="1" ht="17.5" customHeight="1">
      <c r="A1301" s="54"/>
      <c r="B1301" s="54"/>
      <c r="D1301" s="62"/>
      <c r="G1301" s="962"/>
      <c r="J1301" s="968"/>
      <c r="K1301" s="89"/>
      <c r="L1301" s="89"/>
      <c r="M1301" s="968"/>
      <c r="N1301" s="98"/>
    </row>
    <row r="1302" spans="1:14" s="4" customFormat="1" ht="17.5" customHeight="1">
      <c r="A1302" s="54"/>
      <c r="B1302" s="54"/>
      <c r="D1302" s="62"/>
      <c r="G1302" s="962"/>
      <c r="J1302" s="968"/>
      <c r="K1302" s="89"/>
      <c r="L1302" s="89"/>
      <c r="M1302" s="968"/>
      <c r="N1302" s="98"/>
    </row>
    <row r="1303" spans="1:14" s="4" customFormat="1" ht="17.5" customHeight="1">
      <c r="A1303" s="54"/>
      <c r="B1303" s="54"/>
      <c r="D1303" s="62"/>
      <c r="G1303" s="962"/>
      <c r="J1303" s="968"/>
      <c r="K1303" s="89"/>
      <c r="L1303" s="89"/>
      <c r="M1303" s="968"/>
      <c r="N1303" s="98"/>
    </row>
    <row r="1304" spans="1:14" s="4" customFormat="1" ht="17.5" customHeight="1">
      <c r="A1304" s="54"/>
      <c r="B1304" s="54"/>
      <c r="D1304" s="62"/>
      <c r="G1304" s="962"/>
      <c r="J1304" s="968"/>
      <c r="K1304" s="89"/>
      <c r="L1304" s="89"/>
      <c r="M1304" s="968"/>
      <c r="N1304" s="98"/>
    </row>
    <row r="1305" spans="1:14" s="4" customFormat="1" ht="17.5" customHeight="1">
      <c r="A1305" s="54"/>
      <c r="B1305" s="54"/>
      <c r="D1305" s="62"/>
      <c r="G1305" s="962"/>
      <c r="J1305" s="968"/>
      <c r="K1305" s="89"/>
      <c r="L1305" s="89"/>
      <c r="M1305" s="968"/>
      <c r="N1305" s="98"/>
    </row>
    <row r="1306" spans="1:14" s="4" customFormat="1" ht="17.5" customHeight="1">
      <c r="A1306" s="54"/>
      <c r="B1306" s="54"/>
      <c r="D1306" s="62"/>
      <c r="G1306" s="962"/>
      <c r="J1306" s="968"/>
      <c r="K1306" s="89"/>
      <c r="L1306" s="89"/>
      <c r="M1306" s="968"/>
      <c r="N1306" s="98"/>
    </row>
    <row r="1307" spans="1:14" s="4" customFormat="1" ht="17.5" customHeight="1">
      <c r="A1307" s="54"/>
      <c r="B1307" s="54"/>
      <c r="D1307" s="62"/>
      <c r="G1307" s="962"/>
      <c r="J1307" s="968"/>
      <c r="K1307" s="89"/>
      <c r="L1307" s="89"/>
      <c r="M1307" s="968"/>
      <c r="N1307" s="98"/>
    </row>
    <row r="1308" spans="1:14" s="4" customFormat="1" ht="17.5" customHeight="1">
      <c r="A1308" s="54"/>
      <c r="B1308" s="54"/>
      <c r="D1308" s="62"/>
      <c r="G1308" s="962"/>
      <c r="J1308" s="968"/>
      <c r="K1308" s="89"/>
      <c r="L1308" s="89"/>
      <c r="M1308" s="968"/>
      <c r="N1308" s="98"/>
    </row>
    <row r="1309" spans="1:14" s="4" customFormat="1" ht="17.5" customHeight="1">
      <c r="A1309" s="54"/>
      <c r="B1309" s="54"/>
      <c r="D1309" s="62"/>
      <c r="G1309" s="962"/>
      <c r="J1309" s="968"/>
      <c r="K1309" s="89"/>
      <c r="L1309" s="89"/>
      <c r="M1309" s="968"/>
      <c r="N1309" s="98"/>
    </row>
    <row r="1310" spans="1:14" s="5" customFormat="1" ht="17.5" customHeight="1">
      <c r="A1310" s="55"/>
      <c r="B1310" s="55"/>
      <c r="C1310" s="4"/>
      <c r="D1310" s="62"/>
      <c r="E1310" s="4"/>
      <c r="F1310" s="4"/>
      <c r="G1310" s="963"/>
      <c r="J1310" s="969"/>
      <c r="K1310" s="90"/>
      <c r="L1310" s="90"/>
      <c r="M1310" s="969"/>
      <c r="N1310" s="99"/>
    </row>
    <row r="1311" spans="1:14" s="5" customFormat="1" ht="17.5" customHeight="1">
      <c r="A1311" s="55"/>
      <c r="B1311" s="55"/>
      <c r="C1311" s="4"/>
      <c r="D1311" s="62"/>
      <c r="E1311" s="4"/>
      <c r="F1311" s="4"/>
      <c r="G1311" s="963"/>
      <c r="J1311" s="969"/>
      <c r="K1311" s="90"/>
      <c r="L1311" s="90"/>
      <c r="M1311" s="969"/>
      <c r="N1311" s="99"/>
    </row>
    <row r="1312" spans="1:14" s="5" customFormat="1" ht="17.5" customHeight="1">
      <c r="A1312" s="55"/>
      <c r="B1312" s="55"/>
      <c r="C1312" s="4"/>
      <c r="D1312" s="62"/>
      <c r="E1312" s="4"/>
      <c r="F1312" s="4"/>
      <c r="G1312" s="963"/>
      <c r="J1312" s="969"/>
      <c r="K1312" s="90"/>
      <c r="L1312" s="90"/>
      <c r="M1312" s="969"/>
      <c r="N1312" s="99"/>
    </row>
    <row r="1313" spans="1:14" s="5" customFormat="1" ht="17.5" customHeight="1">
      <c r="A1313" s="55"/>
      <c r="B1313" s="55"/>
      <c r="C1313" s="4"/>
      <c r="D1313" s="63"/>
      <c r="G1313" s="963"/>
      <c r="J1313" s="969"/>
      <c r="K1313" s="90"/>
      <c r="L1313" s="90"/>
      <c r="M1313" s="969"/>
      <c r="N1313" s="99"/>
    </row>
    <row r="1314" spans="1:14" s="5" customFormat="1" ht="17.5" customHeight="1">
      <c r="A1314" s="55"/>
      <c r="B1314" s="55"/>
      <c r="C1314" s="4"/>
      <c r="D1314" s="63"/>
      <c r="G1314" s="963"/>
      <c r="J1314" s="969"/>
      <c r="K1314" s="90"/>
      <c r="L1314" s="90"/>
      <c r="M1314" s="969"/>
      <c r="N1314" s="99"/>
    </row>
    <row r="1315" spans="1:14" s="5" customFormat="1" ht="17.5" customHeight="1">
      <c r="A1315" s="55"/>
      <c r="B1315" s="55"/>
      <c r="D1315" s="63"/>
      <c r="G1315" s="963"/>
      <c r="J1315" s="969"/>
      <c r="K1315" s="90"/>
      <c r="L1315" s="90"/>
      <c r="M1315" s="969"/>
      <c r="N1315" s="99"/>
    </row>
    <row r="1316" spans="1:14" s="5" customFormat="1" ht="17.5" customHeight="1">
      <c r="A1316" s="55"/>
      <c r="B1316" s="55"/>
      <c r="D1316" s="63"/>
      <c r="G1316" s="963"/>
      <c r="J1316" s="969"/>
      <c r="K1316" s="90"/>
      <c r="L1316" s="90"/>
      <c r="M1316" s="969"/>
      <c r="N1316" s="99"/>
    </row>
    <row r="1317" spans="1:14" s="5" customFormat="1" ht="17.5" customHeight="1">
      <c r="A1317" s="55"/>
      <c r="B1317" s="55"/>
      <c r="D1317" s="63"/>
      <c r="G1317" s="963"/>
      <c r="J1317" s="969"/>
      <c r="K1317" s="90"/>
      <c r="L1317" s="90"/>
      <c r="M1317" s="969"/>
      <c r="N1317" s="99"/>
    </row>
    <row r="1318" spans="1:14" s="5" customFormat="1" ht="17.5" customHeight="1">
      <c r="A1318" s="55"/>
      <c r="B1318" s="55"/>
      <c r="D1318" s="63"/>
      <c r="G1318" s="963"/>
      <c r="J1318" s="969"/>
      <c r="K1318" s="90"/>
      <c r="L1318" s="90"/>
      <c r="M1318" s="969"/>
      <c r="N1318" s="99"/>
    </row>
    <row r="1319" spans="1:14" s="5" customFormat="1" ht="17.5" customHeight="1">
      <c r="A1319" s="55"/>
      <c r="B1319" s="55"/>
      <c r="D1319" s="63"/>
      <c r="G1319" s="963"/>
      <c r="J1319" s="969"/>
      <c r="K1319" s="90"/>
      <c r="L1319" s="90"/>
      <c r="M1319" s="969"/>
      <c r="N1319" s="99"/>
    </row>
    <row r="1320" spans="1:14" s="5" customFormat="1" ht="17.5" customHeight="1">
      <c r="A1320" s="55"/>
      <c r="B1320" s="55"/>
      <c r="D1320" s="63"/>
      <c r="G1320" s="963"/>
      <c r="J1320" s="969"/>
      <c r="K1320" s="90"/>
      <c r="L1320" s="90"/>
      <c r="M1320" s="969"/>
      <c r="N1320" s="99"/>
    </row>
    <row r="1321" spans="1:14" s="5" customFormat="1" ht="17.5" customHeight="1">
      <c r="A1321" s="55"/>
      <c r="B1321" s="55"/>
      <c r="D1321" s="63"/>
      <c r="G1321" s="963"/>
      <c r="J1321" s="969"/>
      <c r="K1321" s="90"/>
      <c r="L1321" s="90"/>
      <c r="M1321" s="969"/>
      <c r="N1321" s="99"/>
    </row>
    <row r="1322" spans="1:14" s="5" customFormat="1" ht="17.5" customHeight="1">
      <c r="A1322" s="55"/>
      <c r="B1322" s="55"/>
      <c r="D1322" s="63"/>
      <c r="G1322" s="963"/>
      <c r="J1322" s="969"/>
      <c r="K1322" s="90"/>
      <c r="L1322" s="90"/>
      <c r="M1322" s="969"/>
      <c r="N1322" s="99"/>
    </row>
    <row r="1323" spans="1:14" s="5" customFormat="1" ht="17.5" customHeight="1">
      <c r="A1323" s="55"/>
      <c r="B1323" s="55"/>
      <c r="D1323" s="63"/>
      <c r="G1323" s="963"/>
      <c r="J1323" s="969"/>
      <c r="K1323" s="90"/>
      <c r="L1323" s="90"/>
      <c r="M1323" s="969"/>
      <c r="N1323" s="99"/>
    </row>
    <row r="1324" spans="1:14" s="5" customFormat="1" ht="17.5" customHeight="1">
      <c r="A1324" s="55"/>
      <c r="B1324" s="55"/>
      <c r="D1324" s="63"/>
      <c r="G1324" s="963"/>
      <c r="J1324" s="969"/>
      <c r="K1324" s="90"/>
      <c r="L1324" s="90"/>
      <c r="M1324" s="969"/>
      <c r="N1324" s="99"/>
    </row>
    <row r="1325" spans="1:14" s="5" customFormat="1" ht="17.5" customHeight="1">
      <c r="A1325" s="55"/>
      <c r="B1325" s="55"/>
      <c r="D1325" s="63"/>
      <c r="G1325" s="963"/>
      <c r="J1325" s="969"/>
      <c r="K1325" s="90"/>
      <c r="L1325" s="90"/>
      <c r="M1325" s="969"/>
      <c r="N1325" s="99"/>
    </row>
    <row r="1326" spans="1:14" s="5" customFormat="1" ht="17.5" customHeight="1">
      <c r="A1326" s="55"/>
      <c r="B1326" s="55"/>
      <c r="D1326" s="63"/>
      <c r="G1326" s="963"/>
      <c r="J1326" s="969"/>
      <c r="K1326" s="90"/>
      <c r="L1326" s="90"/>
      <c r="M1326" s="969"/>
      <c r="N1326" s="99"/>
    </row>
    <row r="1327" spans="1:14" s="5" customFormat="1" ht="17.5" customHeight="1">
      <c r="A1327" s="55"/>
      <c r="B1327" s="55"/>
      <c r="D1327" s="63"/>
      <c r="G1327" s="963"/>
      <c r="J1327" s="969"/>
      <c r="K1327" s="90"/>
      <c r="L1327" s="90"/>
      <c r="M1327" s="969"/>
      <c r="N1327" s="99"/>
    </row>
    <row r="1328" spans="1:14" s="5" customFormat="1" ht="17.5" customHeight="1">
      <c r="A1328" s="55"/>
      <c r="B1328" s="55"/>
      <c r="D1328" s="63"/>
      <c r="G1328" s="963"/>
      <c r="J1328" s="969"/>
      <c r="K1328" s="90"/>
      <c r="L1328" s="90"/>
      <c r="M1328" s="969"/>
      <c r="N1328" s="99"/>
    </row>
    <row r="1329" spans="1:14" s="5" customFormat="1" ht="17.5" customHeight="1">
      <c r="A1329" s="55"/>
      <c r="B1329" s="55"/>
      <c r="D1329" s="63"/>
      <c r="G1329" s="963"/>
      <c r="J1329" s="969"/>
      <c r="K1329" s="90"/>
      <c r="L1329" s="90"/>
      <c r="M1329" s="969"/>
      <c r="N1329" s="99"/>
    </row>
    <row r="1330" spans="1:14" s="5" customFormat="1" ht="17.5" customHeight="1">
      <c r="A1330" s="55"/>
      <c r="B1330" s="55"/>
      <c r="D1330" s="63"/>
      <c r="G1330" s="963"/>
      <c r="J1330" s="969"/>
      <c r="K1330" s="90"/>
      <c r="L1330" s="90"/>
      <c r="M1330" s="969"/>
      <c r="N1330" s="99"/>
    </row>
    <row r="1331" spans="1:14" s="5" customFormat="1" ht="17.5" customHeight="1">
      <c r="A1331" s="55"/>
      <c r="B1331" s="55"/>
      <c r="D1331" s="63"/>
      <c r="G1331" s="963"/>
      <c r="J1331" s="969"/>
      <c r="K1331" s="90"/>
      <c r="L1331" s="90"/>
      <c r="M1331" s="969"/>
      <c r="N1331" s="99"/>
    </row>
    <row r="1332" spans="1:14" s="5" customFormat="1" ht="17.5" customHeight="1">
      <c r="A1332" s="55"/>
      <c r="B1332" s="55"/>
      <c r="D1332" s="63"/>
      <c r="G1332" s="963"/>
      <c r="J1332" s="969"/>
      <c r="K1332" s="90"/>
      <c r="L1332" s="90"/>
      <c r="M1332" s="969"/>
      <c r="N1332" s="99"/>
    </row>
    <row r="1333" spans="1:14" s="5" customFormat="1" ht="17.5" customHeight="1">
      <c r="A1333" s="55"/>
      <c r="B1333" s="55"/>
      <c r="D1333" s="63"/>
      <c r="G1333" s="963"/>
      <c r="J1333" s="969"/>
      <c r="K1333" s="90"/>
      <c r="L1333" s="90"/>
      <c r="M1333" s="969"/>
      <c r="N1333" s="99"/>
    </row>
    <row r="1334" spans="1:14" s="5" customFormat="1" ht="17.5" customHeight="1">
      <c r="A1334" s="55"/>
      <c r="B1334" s="55"/>
      <c r="D1334" s="63"/>
      <c r="G1334" s="963"/>
      <c r="J1334" s="969"/>
      <c r="K1334" s="90"/>
      <c r="L1334" s="90"/>
      <c r="M1334" s="969"/>
      <c r="N1334" s="99"/>
    </row>
    <row r="1335" spans="1:14" s="5" customFormat="1" ht="17.5" customHeight="1">
      <c r="A1335" s="55"/>
      <c r="B1335" s="55"/>
      <c r="D1335" s="63"/>
      <c r="G1335" s="963"/>
      <c r="J1335" s="969"/>
      <c r="K1335" s="90"/>
      <c r="L1335" s="90"/>
      <c r="M1335" s="969"/>
      <c r="N1335" s="99"/>
    </row>
    <row r="1336" spans="1:14" s="5" customFormat="1" ht="17.5" customHeight="1">
      <c r="A1336" s="55"/>
      <c r="B1336" s="55"/>
      <c r="D1336" s="63"/>
      <c r="G1336" s="963"/>
      <c r="J1336" s="969"/>
      <c r="K1336" s="90"/>
      <c r="L1336" s="90"/>
      <c r="M1336" s="969"/>
      <c r="N1336" s="99"/>
    </row>
    <row r="1337" spans="1:14" s="5" customFormat="1" ht="17.5" customHeight="1">
      <c r="A1337" s="55"/>
      <c r="B1337" s="55"/>
      <c r="D1337" s="63"/>
      <c r="G1337" s="963"/>
      <c r="J1337" s="969"/>
      <c r="K1337" s="90"/>
      <c r="L1337" s="90"/>
      <c r="M1337" s="969"/>
      <c r="N1337" s="99"/>
    </row>
    <row r="1338" spans="1:14" s="5" customFormat="1" ht="17.5" customHeight="1">
      <c r="A1338" s="55"/>
      <c r="B1338" s="55"/>
      <c r="D1338" s="63"/>
      <c r="G1338" s="963"/>
      <c r="J1338" s="969"/>
      <c r="K1338" s="90"/>
      <c r="L1338" s="90"/>
      <c r="M1338" s="969"/>
      <c r="N1338" s="99"/>
    </row>
    <row r="1339" spans="1:14" s="5" customFormat="1" ht="17.5" customHeight="1">
      <c r="A1339" s="55"/>
      <c r="B1339" s="55"/>
      <c r="D1339" s="63"/>
      <c r="G1339" s="963"/>
      <c r="J1339" s="969"/>
      <c r="K1339" s="90"/>
      <c r="L1339" s="90"/>
      <c r="M1339" s="969"/>
      <c r="N1339" s="99"/>
    </row>
    <row r="1340" spans="1:14" s="5" customFormat="1" ht="17.5" customHeight="1">
      <c r="A1340" s="55"/>
      <c r="B1340" s="55"/>
      <c r="D1340" s="63"/>
      <c r="G1340" s="963"/>
      <c r="J1340" s="969"/>
      <c r="K1340" s="90"/>
      <c r="L1340" s="90"/>
      <c r="M1340" s="969"/>
      <c r="N1340" s="99"/>
    </row>
    <row r="1341" spans="1:14" s="5" customFormat="1" ht="17.5" customHeight="1">
      <c r="A1341" s="55"/>
      <c r="B1341" s="55"/>
      <c r="D1341" s="63"/>
      <c r="G1341" s="963"/>
      <c r="J1341" s="969"/>
      <c r="K1341" s="90"/>
      <c r="L1341" s="90"/>
      <c r="M1341" s="969"/>
      <c r="N1341" s="99"/>
    </row>
    <row r="1342" spans="1:14" s="5" customFormat="1" ht="17.5" customHeight="1">
      <c r="A1342" s="55"/>
      <c r="B1342" s="55"/>
      <c r="D1342" s="63"/>
      <c r="G1342" s="963"/>
      <c r="J1342" s="969"/>
      <c r="K1342" s="90"/>
      <c r="L1342" s="90"/>
      <c r="M1342" s="969"/>
      <c r="N1342" s="99"/>
    </row>
    <row r="1343" spans="1:14" s="5" customFormat="1" ht="17.5" customHeight="1">
      <c r="A1343" s="55"/>
      <c r="B1343" s="55"/>
      <c r="D1343" s="63"/>
      <c r="G1343" s="963"/>
      <c r="J1343" s="969"/>
      <c r="K1343" s="90"/>
      <c r="L1343" s="90"/>
      <c r="M1343" s="969"/>
      <c r="N1343" s="99"/>
    </row>
    <row r="1344" spans="1:14" s="5" customFormat="1" ht="17.5" customHeight="1">
      <c r="A1344" s="55"/>
      <c r="B1344" s="55"/>
      <c r="D1344" s="63"/>
      <c r="G1344" s="963"/>
      <c r="J1344" s="969"/>
      <c r="K1344" s="90"/>
      <c r="L1344" s="90"/>
      <c r="M1344" s="969"/>
      <c r="N1344" s="99"/>
    </row>
    <row r="1345" spans="1:14" s="5" customFormat="1" ht="17.5" customHeight="1">
      <c r="A1345" s="55"/>
      <c r="B1345" s="55"/>
      <c r="D1345" s="63"/>
      <c r="G1345" s="963"/>
      <c r="J1345" s="969"/>
      <c r="K1345" s="90"/>
      <c r="L1345" s="90"/>
      <c r="M1345" s="969"/>
      <c r="N1345" s="99"/>
    </row>
    <row r="1346" spans="1:14" s="5" customFormat="1" ht="17.5" customHeight="1">
      <c r="A1346" s="55"/>
      <c r="B1346" s="55"/>
      <c r="D1346" s="63"/>
      <c r="G1346" s="963"/>
      <c r="J1346" s="969"/>
      <c r="K1346" s="90"/>
      <c r="L1346" s="90"/>
      <c r="M1346" s="969"/>
      <c r="N1346" s="99"/>
    </row>
    <row r="1347" spans="1:14" s="5" customFormat="1" ht="17.5" customHeight="1">
      <c r="A1347" s="55"/>
      <c r="B1347" s="55"/>
      <c r="D1347" s="63"/>
      <c r="G1347" s="963"/>
      <c r="J1347" s="969"/>
      <c r="K1347" s="90"/>
      <c r="L1347" s="90"/>
      <c r="M1347" s="969"/>
      <c r="N1347" s="99"/>
    </row>
    <row r="1348" spans="1:14" s="5" customFormat="1" ht="17.5" customHeight="1">
      <c r="A1348" s="55"/>
      <c r="B1348" s="55"/>
      <c r="D1348" s="63"/>
      <c r="G1348" s="963"/>
      <c r="J1348" s="969"/>
      <c r="K1348" s="90"/>
      <c r="L1348" s="90"/>
      <c r="M1348" s="969"/>
      <c r="N1348" s="99"/>
    </row>
    <row r="1349" spans="1:14" s="5" customFormat="1" ht="17.5" customHeight="1">
      <c r="A1349" s="55"/>
      <c r="B1349" s="55"/>
      <c r="D1349" s="63"/>
      <c r="G1349" s="963"/>
      <c r="J1349" s="969"/>
      <c r="K1349" s="90"/>
      <c r="L1349" s="90"/>
      <c r="M1349" s="969"/>
      <c r="N1349" s="99"/>
    </row>
    <row r="1350" spans="1:14" s="5" customFormat="1" ht="17.5" customHeight="1">
      <c r="A1350" s="55"/>
      <c r="B1350" s="55"/>
      <c r="D1350" s="63"/>
      <c r="G1350" s="963"/>
      <c r="J1350" s="969"/>
      <c r="K1350" s="90"/>
      <c r="L1350" s="90"/>
      <c r="M1350" s="969"/>
      <c r="N1350" s="99"/>
    </row>
    <row r="1351" spans="1:14" s="5" customFormat="1" ht="17.5" customHeight="1">
      <c r="A1351" s="55"/>
      <c r="B1351" s="55"/>
      <c r="D1351" s="63"/>
      <c r="G1351" s="963"/>
      <c r="J1351" s="969"/>
      <c r="K1351" s="90"/>
      <c r="L1351" s="90"/>
      <c r="M1351" s="969"/>
      <c r="N1351" s="99"/>
    </row>
    <row r="1352" spans="1:14" s="5" customFormat="1" ht="17.5" customHeight="1">
      <c r="A1352" s="55"/>
      <c r="B1352" s="55"/>
      <c r="D1352" s="63"/>
      <c r="G1352" s="963"/>
      <c r="J1352" s="969"/>
      <c r="K1352" s="90"/>
      <c r="L1352" s="90"/>
      <c r="M1352" s="969"/>
      <c r="N1352" s="99"/>
    </row>
    <row r="1353" spans="1:14" s="5" customFormat="1" ht="17.5" customHeight="1">
      <c r="A1353" s="55"/>
      <c r="B1353" s="55"/>
      <c r="D1353" s="63"/>
      <c r="G1353" s="963"/>
      <c r="J1353" s="969"/>
      <c r="K1353" s="90"/>
      <c r="L1353" s="90"/>
      <c r="M1353" s="969"/>
      <c r="N1353" s="99"/>
    </row>
    <row r="1354" spans="1:14" s="5" customFormat="1" ht="17.5" customHeight="1">
      <c r="A1354" s="55"/>
      <c r="B1354" s="55"/>
      <c r="D1354" s="63"/>
      <c r="G1354" s="963"/>
      <c r="J1354" s="969"/>
      <c r="K1354" s="90"/>
      <c r="L1354" s="90"/>
      <c r="M1354" s="969"/>
      <c r="N1354" s="99"/>
    </row>
    <row r="1355" spans="1:14" s="5" customFormat="1" ht="17.5" customHeight="1">
      <c r="A1355" s="55"/>
      <c r="B1355" s="55"/>
      <c r="D1355" s="63"/>
      <c r="G1355" s="963"/>
      <c r="J1355" s="969"/>
      <c r="K1355" s="90"/>
      <c r="L1355" s="90"/>
      <c r="M1355" s="969"/>
      <c r="N1355" s="99"/>
    </row>
    <row r="1356" spans="1:14" s="5" customFormat="1" ht="17.5" customHeight="1">
      <c r="A1356" s="55"/>
      <c r="B1356" s="55"/>
      <c r="D1356" s="63"/>
      <c r="G1356" s="963"/>
      <c r="J1356" s="969"/>
      <c r="K1356" s="90"/>
      <c r="L1356" s="90"/>
      <c r="M1356" s="969"/>
      <c r="N1356" s="99"/>
    </row>
    <row r="1357" spans="1:14" s="5" customFormat="1" ht="17.5" customHeight="1">
      <c r="A1357" s="55"/>
      <c r="B1357" s="55"/>
      <c r="D1357" s="63"/>
      <c r="G1357" s="963"/>
      <c r="J1357" s="969"/>
      <c r="K1357" s="90"/>
      <c r="L1357" s="90"/>
      <c r="M1357" s="969"/>
      <c r="N1357" s="99"/>
    </row>
    <row r="1358" spans="1:14" s="5" customFormat="1" ht="17.5" customHeight="1">
      <c r="A1358" s="55"/>
      <c r="B1358" s="55"/>
      <c r="D1358" s="63"/>
      <c r="G1358" s="963"/>
      <c r="J1358" s="969"/>
      <c r="K1358" s="90"/>
      <c r="L1358" s="90"/>
      <c r="M1358" s="969"/>
      <c r="N1358" s="99"/>
    </row>
    <row r="1359" spans="1:14" s="5" customFormat="1" ht="17.5" customHeight="1">
      <c r="A1359" s="55"/>
      <c r="B1359" s="55"/>
      <c r="D1359" s="63"/>
      <c r="G1359" s="963"/>
      <c r="J1359" s="969"/>
      <c r="K1359" s="90"/>
      <c r="L1359" s="90"/>
      <c r="M1359" s="969"/>
      <c r="N1359" s="99"/>
    </row>
    <row r="1360" spans="1:14" s="5" customFormat="1" ht="17.5" customHeight="1">
      <c r="A1360" s="55"/>
      <c r="B1360" s="55"/>
      <c r="D1360" s="63"/>
      <c r="G1360" s="963"/>
      <c r="J1360" s="969"/>
      <c r="K1360" s="90"/>
      <c r="L1360" s="90"/>
      <c r="M1360" s="969"/>
      <c r="N1360" s="99"/>
    </row>
    <row r="1361" spans="1:14" s="5" customFormat="1" ht="17.5" customHeight="1">
      <c r="A1361" s="55"/>
      <c r="B1361" s="55"/>
      <c r="D1361" s="63"/>
      <c r="G1361" s="963"/>
      <c r="J1361" s="969"/>
      <c r="K1361" s="90"/>
      <c r="L1361" s="90"/>
      <c r="M1361" s="969"/>
      <c r="N1361" s="99"/>
    </row>
    <row r="1362" spans="1:14" s="5" customFormat="1" ht="17.5" customHeight="1">
      <c r="A1362" s="55"/>
      <c r="B1362" s="55"/>
      <c r="D1362" s="63"/>
      <c r="G1362" s="963"/>
      <c r="J1362" s="969"/>
      <c r="K1362" s="90"/>
      <c r="L1362" s="90"/>
      <c r="M1362" s="969"/>
      <c r="N1362" s="99"/>
    </row>
    <row r="1363" spans="1:14" s="5" customFormat="1" ht="17.5" customHeight="1">
      <c r="A1363" s="55"/>
      <c r="B1363" s="55"/>
      <c r="D1363" s="63"/>
      <c r="G1363" s="963"/>
      <c r="J1363" s="969"/>
      <c r="K1363" s="90"/>
      <c r="L1363" s="90"/>
      <c r="M1363" s="969"/>
      <c r="N1363" s="99"/>
    </row>
    <row r="1364" spans="1:14" s="5" customFormat="1" ht="17.5" customHeight="1">
      <c r="A1364" s="55"/>
      <c r="B1364" s="55"/>
      <c r="D1364" s="63"/>
      <c r="G1364" s="963"/>
      <c r="J1364" s="969"/>
      <c r="K1364" s="90"/>
      <c r="L1364" s="90"/>
      <c r="M1364" s="969"/>
      <c r="N1364" s="99"/>
    </row>
    <row r="1365" spans="1:14" s="5" customFormat="1" ht="17.5" customHeight="1">
      <c r="A1365" s="55"/>
      <c r="B1365" s="55"/>
      <c r="D1365" s="63"/>
      <c r="G1365" s="963"/>
      <c r="J1365" s="969"/>
      <c r="K1365" s="90"/>
      <c r="L1365" s="90"/>
      <c r="M1365" s="969"/>
      <c r="N1365" s="99"/>
    </row>
    <row r="1366" spans="1:14" s="5" customFormat="1" ht="17.5" customHeight="1">
      <c r="A1366" s="55"/>
      <c r="B1366" s="55"/>
      <c r="D1366" s="63"/>
      <c r="G1366" s="963"/>
      <c r="J1366" s="969"/>
      <c r="K1366" s="90"/>
      <c r="L1366" s="90"/>
      <c r="M1366" s="969"/>
      <c r="N1366" s="99"/>
    </row>
    <row r="1367" spans="1:14" s="5" customFormat="1" ht="17.5" customHeight="1">
      <c r="A1367" s="55"/>
      <c r="B1367" s="55"/>
      <c r="D1367" s="63"/>
      <c r="G1367" s="963"/>
      <c r="J1367" s="969"/>
      <c r="K1367" s="90"/>
      <c r="L1367" s="90"/>
      <c r="M1367" s="969"/>
      <c r="N1367" s="99"/>
    </row>
    <row r="1368" spans="1:14" s="5" customFormat="1" ht="17.5" customHeight="1">
      <c r="A1368" s="55"/>
      <c r="B1368" s="55"/>
      <c r="D1368" s="63"/>
      <c r="G1368" s="963"/>
      <c r="J1368" s="969"/>
      <c r="K1368" s="90"/>
      <c r="L1368" s="90"/>
      <c r="M1368" s="969"/>
      <c r="N1368" s="99"/>
    </row>
    <row r="1369" spans="1:14" s="5" customFormat="1" ht="17.5" customHeight="1">
      <c r="A1369" s="55"/>
      <c r="B1369" s="55"/>
      <c r="D1369" s="63"/>
      <c r="G1369" s="963"/>
      <c r="J1369" s="969"/>
      <c r="K1369" s="90"/>
      <c r="L1369" s="90"/>
      <c r="M1369" s="969"/>
      <c r="N1369" s="99"/>
    </row>
    <row r="1370" spans="1:14" s="5" customFormat="1" ht="17.5" customHeight="1">
      <c r="A1370" s="55"/>
      <c r="B1370" s="55"/>
      <c r="D1370" s="63"/>
      <c r="G1370" s="963"/>
      <c r="J1370" s="969"/>
      <c r="K1370" s="90"/>
      <c r="L1370" s="90"/>
      <c r="M1370" s="969"/>
      <c r="N1370" s="99"/>
    </row>
    <row r="1371" spans="1:14" s="5" customFormat="1" ht="17.5" customHeight="1">
      <c r="A1371" s="55"/>
      <c r="B1371" s="55"/>
      <c r="D1371" s="63"/>
      <c r="G1371" s="963"/>
      <c r="J1371" s="969"/>
      <c r="K1371" s="90"/>
      <c r="L1371" s="90"/>
      <c r="M1371" s="969"/>
      <c r="N1371" s="99"/>
    </row>
    <row r="1372" spans="1:14" s="5" customFormat="1" ht="17.5" customHeight="1">
      <c r="A1372" s="55"/>
      <c r="B1372" s="55"/>
      <c r="D1372" s="63"/>
      <c r="G1372" s="963"/>
      <c r="J1372" s="969"/>
      <c r="K1372" s="90"/>
      <c r="L1372" s="90"/>
      <c r="M1372" s="969"/>
      <c r="N1372" s="99"/>
    </row>
    <row r="1373" spans="1:14" s="5" customFormat="1" ht="17.5" customHeight="1">
      <c r="A1373" s="55"/>
      <c r="B1373" s="55"/>
      <c r="D1373" s="63"/>
      <c r="G1373" s="963"/>
      <c r="J1373" s="969"/>
      <c r="K1373" s="90"/>
      <c r="L1373" s="90"/>
      <c r="M1373" s="969"/>
      <c r="N1373" s="99"/>
    </row>
    <row r="1374" spans="1:14" s="5" customFormat="1" ht="17.5" customHeight="1">
      <c r="A1374" s="55"/>
      <c r="B1374" s="55"/>
      <c r="D1374" s="63"/>
      <c r="G1374" s="963"/>
      <c r="J1374" s="969"/>
      <c r="K1374" s="90"/>
      <c r="L1374" s="90"/>
      <c r="M1374" s="969"/>
      <c r="N1374" s="99"/>
    </row>
    <row r="1375" spans="1:14" s="5" customFormat="1" ht="17.5" customHeight="1">
      <c r="A1375" s="55"/>
      <c r="B1375" s="55"/>
      <c r="D1375" s="63"/>
      <c r="G1375" s="963"/>
      <c r="J1375" s="969"/>
      <c r="K1375" s="90"/>
      <c r="L1375" s="90"/>
      <c r="M1375" s="969"/>
      <c r="N1375" s="99"/>
    </row>
    <row r="1376" spans="1:14" s="5" customFormat="1" ht="17.5" customHeight="1">
      <c r="A1376" s="55"/>
      <c r="B1376" s="55"/>
      <c r="D1376" s="63"/>
      <c r="G1376" s="963"/>
      <c r="J1376" s="969"/>
      <c r="K1376" s="90"/>
      <c r="L1376" s="90"/>
      <c r="M1376" s="969"/>
      <c r="N1376" s="99"/>
    </row>
    <row r="1377" spans="1:14" s="5" customFormat="1" ht="17.5" customHeight="1">
      <c r="A1377" s="55"/>
      <c r="B1377" s="55"/>
      <c r="D1377" s="63"/>
      <c r="G1377" s="963"/>
      <c r="J1377" s="969"/>
      <c r="K1377" s="90"/>
      <c r="L1377" s="90"/>
      <c r="M1377" s="969"/>
      <c r="N1377" s="99"/>
    </row>
    <row r="1378" spans="1:14" s="5" customFormat="1" ht="17.5" customHeight="1">
      <c r="A1378" s="55"/>
      <c r="B1378" s="55"/>
      <c r="D1378" s="63"/>
      <c r="G1378" s="963"/>
      <c r="J1378" s="969"/>
      <c r="K1378" s="90"/>
      <c r="L1378" s="90"/>
      <c r="M1378" s="969"/>
      <c r="N1378" s="99"/>
    </row>
    <row r="1379" spans="1:14" s="5" customFormat="1" ht="17.5" customHeight="1">
      <c r="A1379" s="55"/>
      <c r="B1379" s="55"/>
      <c r="D1379" s="63"/>
      <c r="G1379" s="963"/>
      <c r="J1379" s="969"/>
      <c r="K1379" s="90"/>
      <c r="L1379" s="90"/>
      <c r="M1379" s="969"/>
      <c r="N1379" s="99"/>
    </row>
    <row r="1380" spans="1:14" s="5" customFormat="1" ht="17.5" customHeight="1">
      <c r="A1380" s="55"/>
      <c r="B1380" s="55"/>
      <c r="D1380" s="63"/>
      <c r="G1380" s="963"/>
      <c r="J1380" s="969"/>
      <c r="K1380" s="90"/>
      <c r="L1380" s="90"/>
      <c r="M1380" s="969"/>
      <c r="N1380" s="99"/>
    </row>
    <row r="1381" spans="1:14" s="5" customFormat="1" ht="17.5" customHeight="1">
      <c r="A1381" s="55"/>
      <c r="B1381" s="55"/>
      <c r="D1381" s="63"/>
      <c r="G1381" s="963"/>
      <c r="J1381" s="969"/>
      <c r="K1381" s="90"/>
      <c r="L1381" s="90"/>
      <c r="M1381" s="969"/>
      <c r="N1381" s="99"/>
    </row>
    <row r="1382" spans="1:14" s="5" customFormat="1" ht="17.5" customHeight="1">
      <c r="A1382" s="55"/>
      <c r="B1382" s="55"/>
      <c r="D1382" s="63"/>
      <c r="G1382" s="963"/>
      <c r="J1382" s="969"/>
      <c r="K1382" s="90"/>
      <c r="L1382" s="90"/>
      <c r="M1382" s="969"/>
      <c r="N1382" s="99"/>
    </row>
    <row r="1383" spans="1:14" s="5" customFormat="1" ht="17.5" customHeight="1">
      <c r="A1383" s="55"/>
      <c r="B1383" s="55"/>
      <c r="D1383" s="63"/>
      <c r="G1383" s="963"/>
      <c r="J1383" s="969"/>
      <c r="K1383" s="90"/>
      <c r="L1383" s="90"/>
      <c r="M1383" s="969"/>
      <c r="N1383" s="99"/>
    </row>
    <row r="1384" spans="1:14" s="5" customFormat="1" ht="17.5" customHeight="1">
      <c r="A1384" s="55"/>
      <c r="B1384" s="55"/>
      <c r="D1384" s="63"/>
      <c r="G1384" s="963"/>
      <c r="J1384" s="969"/>
      <c r="K1384" s="90"/>
      <c r="L1384" s="90"/>
      <c r="M1384" s="969"/>
      <c r="N1384" s="99"/>
    </row>
    <row r="1385" spans="1:14" s="5" customFormat="1" ht="17.5" customHeight="1">
      <c r="A1385" s="55"/>
      <c r="B1385" s="55"/>
      <c r="D1385" s="63"/>
      <c r="G1385" s="963"/>
      <c r="J1385" s="969"/>
      <c r="K1385" s="90"/>
      <c r="L1385" s="90"/>
      <c r="M1385" s="969"/>
      <c r="N1385" s="99"/>
    </row>
    <row r="1386" spans="1:14" s="5" customFormat="1" ht="17.5" customHeight="1">
      <c r="A1386" s="55"/>
      <c r="B1386" s="55"/>
      <c r="D1386" s="63"/>
      <c r="G1386" s="963"/>
      <c r="J1386" s="969"/>
      <c r="K1386" s="90"/>
      <c r="L1386" s="90"/>
      <c r="M1386" s="969"/>
      <c r="N1386" s="99"/>
    </row>
    <row r="1387" spans="1:14" s="5" customFormat="1" ht="17.5" customHeight="1">
      <c r="A1387" s="55"/>
      <c r="B1387" s="55"/>
      <c r="D1387" s="63"/>
      <c r="G1387" s="963"/>
      <c r="J1387" s="969"/>
      <c r="K1387" s="90"/>
      <c r="L1387" s="90"/>
      <c r="M1387" s="969"/>
      <c r="N1387" s="99"/>
    </row>
    <row r="1388" spans="1:14" s="5" customFormat="1" ht="17.5" customHeight="1">
      <c r="A1388" s="55"/>
      <c r="B1388" s="55"/>
      <c r="D1388" s="63"/>
      <c r="G1388" s="963"/>
      <c r="J1388" s="969"/>
      <c r="K1388" s="90"/>
      <c r="L1388" s="90"/>
      <c r="M1388" s="969"/>
      <c r="N1388" s="99"/>
    </row>
    <row r="1389" spans="1:14" s="5" customFormat="1" ht="17.5" customHeight="1">
      <c r="A1389" s="55"/>
      <c r="B1389" s="55"/>
      <c r="D1389" s="63"/>
      <c r="G1389" s="963"/>
      <c r="J1389" s="969"/>
      <c r="K1389" s="90"/>
      <c r="L1389" s="90"/>
      <c r="M1389" s="969"/>
      <c r="N1389" s="99"/>
    </row>
    <row r="1390" spans="1:14" s="5" customFormat="1" ht="17.5" customHeight="1">
      <c r="A1390" s="55"/>
      <c r="B1390" s="55"/>
      <c r="D1390" s="63"/>
      <c r="G1390" s="963"/>
      <c r="J1390" s="969"/>
      <c r="K1390" s="90"/>
      <c r="L1390" s="90"/>
      <c r="M1390" s="969"/>
      <c r="N1390" s="99"/>
    </row>
    <row r="1391" spans="1:14" s="5" customFormat="1" ht="17.5" customHeight="1">
      <c r="A1391" s="55"/>
      <c r="B1391" s="55"/>
      <c r="D1391" s="63"/>
      <c r="G1391" s="963"/>
      <c r="J1391" s="969"/>
      <c r="K1391" s="90"/>
      <c r="L1391" s="90"/>
      <c r="M1391" s="969"/>
      <c r="N1391" s="99"/>
    </row>
    <row r="1392" spans="1:14" s="5" customFormat="1" ht="17.5" customHeight="1">
      <c r="A1392" s="55"/>
      <c r="B1392" s="55"/>
      <c r="D1392" s="63"/>
      <c r="G1392" s="963"/>
      <c r="J1392" s="969"/>
      <c r="K1392" s="90"/>
      <c r="L1392" s="90"/>
      <c r="M1392" s="969"/>
      <c r="N1392" s="99"/>
    </row>
    <row r="1393" spans="1:14" s="5" customFormat="1" ht="17.5" customHeight="1">
      <c r="A1393" s="55"/>
      <c r="B1393" s="55"/>
      <c r="D1393" s="63"/>
      <c r="G1393" s="963"/>
      <c r="J1393" s="969"/>
      <c r="K1393" s="90"/>
      <c r="L1393" s="90"/>
      <c r="M1393" s="969"/>
      <c r="N1393" s="99"/>
    </row>
    <row r="1394" spans="1:14" s="5" customFormat="1" ht="17.5" customHeight="1">
      <c r="A1394" s="55"/>
      <c r="B1394" s="55"/>
      <c r="D1394" s="63"/>
      <c r="G1394" s="963"/>
      <c r="J1394" s="969"/>
      <c r="K1394" s="90"/>
      <c r="L1394" s="90"/>
      <c r="M1394" s="969"/>
      <c r="N1394" s="99"/>
    </row>
    <row r="1395" spans="1:14" s="5" customFormat="1" ht="17.5" customHeight="1">
      <c r="A1395" s="55"/>
      <c r="B1395" s="55"/>
      <c r="D1395" s="63"/>
      <c r="G1395" s="963"/>
      <c r="J1395" s="969"/>
      <c r="K1395" s="90"/>
      <c r="L1395" s="90"/>
      <c r="M1395" s="969"/>
      <c r="N1395" s="99"/>
    </row>
    <row r="1396" spans="1:14" s="5" customFormat="1" ht="17.5" customHeight="1">
      <c r="A1396" s="55"/>
      <c r="B1396" s="55"/>
      <c r="D1396" s="63"/>
      <c r="G1396" s="963"/>
      <c r="J1396" s="969"/>
      <c r="K1396" s="90"/>
      <c r="L1396" s="90"/>
      <c r="M1396" s="969"/>
      <c r="N1396" s="99"/>
    </row>
    <row r="1397" spans="1:14" s="5" customFormat="1" ht="17.5" customHeight="1">
      <c r="A1397" s="55"/>
      <c r="B1397" s="55"/>
      <c r="D1397" s="63"/>
      <c r="G1397" s="963"/>
      <c r="J1397" s="969"/>
      <c r="K1397" s="90"/>
      <c r="L1397" s="90"/>
      <c r="M1397" s="969"/>
      <c r="N1397" s="99"/>
    </row>
    <row r="1398" spans="1:14" s="5" customFormat="1" ht="17.5" customHeight="1">
      <c r="A1398" s="55"/>
      <c r="B1398" s="55"/>
      <c r="D1398" s="63"/>
      <c r="G1398" s="963"/>
      <c r="J1398" s="969"/>
      <c r="K1398" s="90"/>
      <c r="L1398" s="90"/>
      <c r="M1398" s="969"/>
      <c r="N1398" s="99"/>
    </row>
    <row r="1399" spans="1:14" s="5" customFormat="1" ht="17.5" customHeight="1">
      <c r="A1399" s="55"/>
      <c r="B1399" s="55"/>
      <c r="D1399" s="63"/>
      <c r="G1399" s="963"/>
      <c r="J1399" s="969"/>
      <c r="K1399" s="90"/>
      <c r="L1399" s="90"/>
      <c r="M1399" s="969"/>
      <c r="N1399" s="99"/>
    </row>
    <row r="1400" spans="1:14" s="5" customFormat="1" ht="17.5" customHeight="1">
      <c r="A1400" s="55"/>
      <c r="B1400" s="55"/>
      <c r="D1400" s="63"/>
      <c r="G1400" s="963"/>
      <c r="J1400" s="969"/>
      <c r="K1400" s="90"/>
      <c r="L1400" s="90"/>
      <c r="M1400" s="969"/>
      <c r="N1400" s="99"/>
    </row>
    <row r="1401" spans="1:14" s="5" customFormat="1" ht="17.5" customHeight="1">
      <c r="A1401" s="55"/>
      <c r="B1401" s="55"/>
      <c r="D1401" s="63"/>
      <c r="G1401" s="963"/>
      <c r="J1401" s="969"/>
      <c r="K1401" s="90"/>
      <c r="L1401" s="90"/>
      <c r="M1401" s="969"/>
      <c r="N1401" s="99"/>
    </row>
    <row r="1402" spans="1:14" s="5" customFormat="1" ht="17.5" customHeight="1">
      <c r="A1402" s="55"/>
      <c r="B1402" s="55"/>
      <c r="D1402" s="63"/>
      <c r="G1402" s="963"/>
      <c r="J1402" s="969"/>
      <c r="K1402" s="90"/>
      <c r="L1402" s="90"/>
      <c r="M1402" s="969"/>
      <c r="N1402" s="99"/>
    </row>
    <row r="1403" spans="1:14" s="5" customFormat="1" ht="17.5" customHeight="1">
      <c r="A1403" s="55"/>
      <c r="B1403" s="55"/>
      <c r="D1403" s="63"/>
      <c r="G1403" s="963"/>
      <c r="J1403" s="969"/>
      <c r="K1403" s="90"/>
      <c r="L1403" s="90"/>
      <c r="M1403" s="969"/>
      <c r="N1403" s="99"/>
    </row>
    <row r="1404" spans="1:14" s="5" customFormat="1" ht="17.5" customHeight="1">
      <c r="A1404" s="55"/>
      <c r="B1404" s="55"/>
      <c r="D1404" s="63"/>
      <c r="G1404" s="963"/>
      <c r="J1404" s="969"/>
      <c r="K1404" s="90"/>
      <c r="L1404" s="90"/>
      <c r="M1404" s="969"/>
      <c r="N1404" s="99"/>
    </row>
    <row r="1405" spans="1:14" s="5" customFormat="1" ht="17.5" customHeight="1">
      <c r="A1405" s="55"/>
      <c r="B1405" s="55"/>
      <c r="D1405" s="63"/>
      <c r="G1405" s="963"/>
      <c r="J1405" s="969"/>
      <c r="K1405" s="90"/>
      <c r="L1405" s="90"/>
      <c r="M1405" s="969"/>
      <c r="N1405" s="99"/>
    </row>
    <row r="1406" spans="1:14" s="5" customFormat="1" ht="17.5" customHeight="1">
      <c r="A1406" s="55"/>
      <c r="B1406" s="55"/>
      <c r="D1406" s="63"/>
      <c r="G1406" s="963"/>
      <c r="J1406" s="969"/>
      <c r="K1406" s="90"/>
      <c r="L1406" s="90"/>
      <c r="M1406" s="969"/>
      <c r="N1406" s="99"/>
    </row>
    <row r="1407" spans="1:14" s="5" customFormat="1" ht="17.5" customHeight="1">
      <c r="A1407" s="55"/>
      <c r="B1407" s="55"/>
      <c r="D1407" s="63"/>
      <c r="G1407" s="963"/>
      <c r="J1407" s="969"/>
      <c r="K1407" s="90"/>
      <c r="L1407" s="90"/>
      <c r="M1407" s="969"/>
      <c r="N1407" s="99"/>
    </row>
    <row r="1408" spans="1:14" s="5" customFormat="1" ht="17.5" customHeight="1">
      <c r="A1408" s="55"/>
      <c r="B1408" s="55"/>
      <c r="D1408" s="63"/>
      <c r="G1408" s="963"/>
      <c r="J1408" s="969"/>
      <c r="K1408" s="90"/>
      <c r="L1408" s="90"/>
      <c r="M1408" s="969"/>
      <c r="N1408" s="99"/>
    </row>
    <row r="1409" spans="1:14" s="5" customFormat="1" ht="17.5" customHeight="1">
      <c r="A1409" s="55"/>
      <c r="B1409" s="55"/>
      <c r="D1409" s="63"/>
      <c r="G1409" s="963"/>
      <c r="J1409" s="969"/>
      <c r="K1409" s="90"/>
      <c r="L1409" s="90"/>
      <c r="M1409" s="969"/>
      <c r="N1409" s="99"/>
    </row>
    <row r="1410" spans="1:14" s="5" customFormat="1" ht="17.5" customHeight="1">
      <c r="A1410" s="55"/>
      <c r="B1410" s="55"/>
      <c r="D1410" s="63"/>
      <c r="G1410" s="963"/>
      <c r="J1410" s="969"/>
      <c r="K1410" s="90"/>
      <c r="L1410" s="90"/>
      <c r="M1410" s="969"/>
      <c r="N1410" s="99"/>
    </row>
    <row r="1411" spans="1:14" s="5" customFormat="1" ht="17.5" customHeight="1">
      <c r="A1411" s="55"/>
      <c r="B1411" s="55"/>
      <c r="D1411" s="63"/>
      <c r="G1411" s="963"/>
      <c r="J1411" s="969"/>
      <c r="K1411" s="90"/>
      <c r="L1411" s="90"/>
      <c r="M1411" s="969"/>
      <c r="N1411" s="99"/>
    </row>
    <row r="1412" spans="1:14" s="5" customFormat="1" ht="17.5" customHeight="1">
      <c r="A1412" s="55"/>
      <c r="B1412" s="55"/>
      <c r="D1412" s="63"/>
      <c r="G1412" s="963"/>
      <c r="J1412" s="969"/>
      <c r="K1412" s="90"/>
      <c r="L1412" s="90"/>
      <c r="M1412" s="969"/>
      <c r="N1412" s="99"/>
    </row>
    <row r="1413" spans="1:14" s="5" customFormat="1" ht="17.5" customHeight="1">
      <c r="A1413" s="55"/>
      <c r="B1413" s="55"/>
      <c r="D1413" s="63"/>
      <c r="G1413" s="963"/>
      <c r="J1413" s="969"/>
      <c r="K1413" s="90"/>
      <c r="L1413" s="90"/>
      <c r="M1413" s="969"/>
      <c r="N1413" s="99"/>
    </row>
    <row r="1414" spans="1:14" s="5" customFormat="1" ht="17.5" customHeight="1">
      <c r="A1414" s="55"/>
      <c r="B1414" s="55"/>
      <c r="D1414" s="63"/>
      <c r="G1414" s="963"/>
      <c r="J1414" s="969"/>
      <c r="K1414" s="90"/>
      <c r="L1414" s="90"/>
      <c r="M1414" s="969"/>
      <c r="N1414" s="99"/>
    </row>
    <row r="1415" spans="1:14" s="5" customFormat="1" ht="17.5" customHeight="1">
      <c r="A1415" s="55"/>
      <c r="B1415" s="55"/>
      <c r="D1415" s="63"/>
      <c r="G1415" s="963"/>
      <c r="J1415" s="969"/>
      <c r="K1415" s="90"/>
      <c r="L1415" s="90"/>
      <c r="M1415" s="969"/>
      <c r="N1415" s="99"/>
    </row>
    <row r="1416" spans="1:14" s="5" customFormat="1" ht="17.5" customHeight="1">
      <c r="A1416" s="55"/>
      <c r="B1416" s="55"/>
      <c r="D1416" s="63"/>
      <c r="G1416" s="963"/>
      <c r="J1416" s="969"/>
      <c r="K1416" s="90"/>
      <c r="L1416" s="90"/>
      <c r="M1416" s="969"/>
      <c r="N1416" s="99"/>
    </row>
    <row r="1417" spans="1:14" s="5" customFormat="1" ht="17.5" customHeight="1">
      <c r="A1417" s="55"/>
      <c r="B1417" s="55"/>
      <c r="D1417" s="63"/>
      <c r="G1417" s="963"/>
      <c r="J1417" s="969"/>
      <c r="K1417" s="90"/>
      <c r="L1417" s="90"/>
      <c r="M1417" s="969"/>
      <c r="N1417" s="99"/>
    </row>
    <row r="1418" spans="1:14" s="5" customFormat="1" ht="17.5" customHeight="1">
      <c r="A1418" s="55"/>
      <c r="B1418" s="55"/>
      <c r="D1418" s="63"/>
      <c r="G1418" s="963"/>
      <c r="J1418" s="969"/>
      <c r="K1418" s="90"/>
      <c r="L1418" s="90"/>
      <c r="M1418" s="969"/>
      <c r="N1418" s="99"/>
    </row>
    <row r="1419" spans="1:14" s="5" customFormat="1" ht="17.5" customHeight="1">
      <c r="A1419" s="55"/>
      <c r="B1419" s="55"/>
      <c r="D1419" s="63"/>
      <c r="G1419" s="963"/>
      <c r="J1419" s="969"/>
      <c r="K1419" s="90"/>
      <c r="L1419" s="90"/>
      <c r="M1419" s="969"/>
      <c r="N1419" s="99"/>
    </row>
    <row r="1420" spans="1:14" s="5" customFormat="1" ht="17.5" customHeight="1">
      <c r="A1420" s="55"/>
      <c r="B1420" s="55"/>
      <c r="D1420" s="63"/>
      <c r="G1420" s="963"/>
      <c r="J1420" s="969"/>
      <c r="K1420" s="90"/>
      <c r="L1420" s="90"/>
      <c r="M1420" s="969"/>
      <c r="N1420" s="99"/>
    </row>
    <row r="1421" spans="1:14" s="5" customFormat="1" ht="17.5" customHeight="1">
      <c r="A1421" s="55"/>
      <c r="B1421" s="55"/>
      <c r="D1421" s="63"/>
      <c r="G1421" s="963"/>
      <c r="J1421" s="969"/>
      <c r="K1421" s="90"/>
      <c r="L1421" s="90"/>
      <c r="M1421" s="969"/>
      <c r="N1421" s="99"/>
    </row>
    <row r="1422" spans="1:14" s="5" customFormat="1" ht="17.5" customHeight="1">
      <c r="A1422" s="55"/>
      <c r="B1422" s="55"/>
      <c r="D1422" s="63"/>
      <c r="G1422" s="963"/>
      <c r="J1422" s="969"/>
      <c r="K1422" s="90"/>
      <c r="L1422" s="90"/>
      <c r="M1422" s="969"/>
      <c r="N1422" s="99"/>
    </row>
    <row r="1423" spans="1:14" s="5" customFormat="1" ht="17.5" customHeight="1">
      <c r="A1423" s="55"/>
      <c r="B1423" s="55"/>
      <c r="D1423" s="63"/>
      <c r="G1423" s="963"/>
      <c r="J1423" s="969"/>
      <c r="K1423" s="90"/>
      <c r="L1423" s="90"/>
      <c r="M1423" s="969"/>
      <c r="N1423" s="99"/>
    </row>
    <row r="1424" spans="1:14" s="5" customFormat="1" ht="17.5" customHeight="1">
      <c r="A1424" s="55"/>
      <c r="B1424" s="55"/>
      <c r="D1424" s="63"/>
      <c r="G1424" s="963"/>
      <c r="J1424" s="969"/>
      <c r="K1424" s="90"/>
      <c r="L1424" s="90"/>
      <c r="M1424" s="969"/>
      <c r="N1424" s="99"/>
    </row>
    <row r="1425" spans="1:14" s="5" customFormat="1" ht="17.5" customHeight="1">
      <c r="A1425" s="55"/>
      <c r="B1425" s="55"/>
      <c r="D1425" s="63"/>
      <c r="G1425" s="963"/>
      <c r="J1425" s="969"/>
      <c r="K1425" s="90"/>
      <c r="L1425" s="90"/>
      <c r="M1425" s="969"/>
      <c r="N1425" s="99"/>
    </row>
    <row r="1426" spans="1:14" s="5" customFormat="1" ht="17.5" customHeight="1">
      <c r="A1426" s="55"/>
      <c r="B1426" s="55"/>
      <c r="D1426" s="63"/>
      <c r="G1426" s="963"/>
      <c r="J1426" s="969"/>
      <c r="K1426" s="90"/>
      <c r="L1426" s="90"/>
      <c r="M1426" s="969"/>
      <c r="N1426" s="99"/>
    </row>
    <row r="1427" spans="1:14" s="5" customFormat="1" ht="17.5" customHeight="1">
      <c r="A1427" s="55"/>
      <c r="B1427" s="55"/>
      <c r="D1427" s="63"/>
      <c r="G1427" s="963"/>
      <c r="J1427" s="969"/>
      <c r="K1427" s="90"/>
      <c r="L1427" s="90"/>
      <c r="M1427" s="969"/>
      <c r="N1427" s="99"/>
    </row>
    <row r="1428" spans="1:14" s="5" customFormat="1" ht="17.5" customHeight="1">
      <c r="A1428" s="55"/>
      <c r="B1428" s="55"/>
      <c r="D1428" s="63"/>
      <c r="G1428" s="963"/>
      <c r="J1428" s="969"/>
      <c r="K1428" s="90"/>
      <c r="L1428" s="90"/>
      <c r="M1428" s="969"/>
      <c r="N1428" s="99"/>
    </row>
    <row r="1429" spans="1:14" s="5" customFormat="1" ht="17.5" customHeight="1">
      <c r="A1429" s="55"/>
      <c r="B1429" s="55"/>
      <c r="D1429" s="63"/>
      <c r="G1429" s="963"/>
      <c r="J1429" s="969"/>
      <c r="K1429" s="90"/>
      <c r="L1429" s="90"/>
      <c r="M1429" s="969"/>
      <c r="N1429" s="99"/>
    </row>
    <row r="1430" spans="1:14" s="5" customFormat="1" ht="17.5" customHeight="1">
      <c r="A1430" s="55"/>
      <c r="B1430" s="55"/>
      <c r="D1430" s="63"/>
      <c r="G1430" s="963"/>
      <c r="J1430" s="969"/>
      <c r="K1430" s="90"/>
      <c r="L1430" s="90"/>
      <c r="M1430" s="969"/>
      <c r="N1430" s="99"/>
    </row>
    <row r="1431" spans="1:14" s="5" customFormat="1" ht="17.5" customHeight="1">
      <c r="A1431" s="55"/>
      <c r="B1431" s="55"/>
      <c r="D1431" s="63"/>
      <c r="G1431" s="963"/>
      <c r="J1431" s="969"/>
      <c r="K1431" s="90"/>
      <c r="L1431" s="90"/>
      <c r="M1431" s="969"/>
      <c r="N1431" s="99"/>
    </row>
    <row r="1432" spans="1:14" s="5" customFormat="1" ht="17.5" customHeight="1">
      <c r="A1432" s="55"/>
      <c r="B1432" s="55"/>
      <c r="D1432" s="63"/>
      <c r="G1432" s="963"/>
      <c r="J1432" s="969"/>
      <c r="K1432" s="90"/>
      <c r="L1432" s="90"/>
      <c r="M1432" s="969"/>
      <c r="N1432" s="99"/>
    </row>
    <row r="1433" spans="1:14" s="5" customFormat="1" ht="17.5" customHeight="1">
      <c r="A1433" s="55"/>
      <c r="B1433" s="55"/>
      <c r="D1433" s="63"/>
      <c r="G1433" s="963"/>
      <c r="J1433" s="969"/>
      <c r="K1433" s="90"/>
      <c r="L1433" s="90"/>
      <c r="M1433" s="969"/>
      <c r="N1433" s="99"/>
    </row>
    <row r="1434" spans="1:14" s="5" customFormat="1" ht="17.5" customHeight="1">
      <c r="A1434" s="55"/>
      <c r="B1434" s="55"/>
      <c r="D1434" s="63"/>
      <c r="G1434" s="963"/>
      <c r="J1434" s="969"/>
      <c r="K1434" s="90"/>
      <c r="L1434" s="90"/>
      <c r="M1434" s="969"/>
      <c r="N1434" s="99"/>
    </row>
    <row r="1435" spans="1:14" s="5" customFormat="1" ht="17.5" customHeight="1">
      <c r="A1435" s="55"/>
      <c r="B1435" s="55"/>
      <c r="D1435" s="63"/>
      <c r="G1435" s="963"/>
      <c r="J1435" s="969"/>
      <c r="K1435" s="90"/>
      <c r="L1435" s="90"/>
      <c r="M1435" s="969"/>
      <c r="N1435" s="99"/>
    </row>
    <row r="1436" spans="1:14" s="5" customFormat="1" ht="17.5" customHeight="1">
      <c r="A1436" s="55"/>
      <c r="B1436" s="55"/>
      <c r="D1436" s="63"/>
      <c r="G1436" s="963"/>
      <c r="J1436" s="969"/>
      <c r="K1436" s="90"/>
      <c r="L1436" s="90"/>
      <c r="M1436" s="969"/>
      <c r="N1436" s="99"/>
    </row>
    <row r="1437" spans="1:14" s="5" customFormat="1" ht="17.5" customHeight="1">
      <c r="A1437" s="55"/>
      <c r="B1437" s="55"/>
      <c r="D1437" s="63"/>
      <c r="G1437" s="963"/>
      <c r="J1437" s="969"/>
      <c r="K1437" s="90"/>
      <c r="L1437" s="90"/>
      <c r="M1437" s="969"/>
      <c r="N1437" s="99"/>
    </row>
    <row r="1438" spans="1:14" s="5" customFormat="1" ht="17.5" customHeight="1">
      <c r="A1438" s="55"/>
      <c r="B1438" s="55"/>
      <c r="D1438" s="63"/>
      <c r="G1438" s="963"/>
      <c r="J1438" s="969"/>
      <c r="K1438" s="90"/>
      <c r="L1438" s="90"/>
      <c r="M1438" s="969"/>
      <c r="N1438" s="99"/>
    </row>
    <row r="1439" spans="1:14" s="5" customFormat="1" ht="17.5" customHeight="1">
      <c r="A1439" s="55"/>
      <c r="B1439" s="55"/>
      <c r="D1439" s="63"/>
      <c r="G1439" s="963"/>
      <c r="J1439" s="969"/>
      <c r="K1439" s="90"/>
      <c r="L1439" s="90"/>
      <c r="M1439" s="969"/>
      <c r="N1439" s="99"/>
    </row>
    <row r="1440" spans="1:14" s="5" customFormat="1" ht="17.5" customHeight="1">
      <c r="A1440" s="55"/>
      <c r="B1440" s="55"/>
      <c r="D1440" s="63"/>
      <c r="G1440" s="963"/>
      <c r="J1440" s="969"/>
      <c r="K1440" s="90"/>
      <c r="L1440" s="90"/>
      <c r="M1440" s="969"/>
      <c r="N1440" s="99"/>
    </row>
    <row r="1441" spans="1:14" s="5" customFormat="1" ht="17.5" customHeight="1">
      <c r="A1441" s="55"/>
      <c r="B1441" s="55"/>
      <c r="D1441" s="63"/>
      <c r="G1441" s="963"/>
      <c r="J1441" s="969"/>
      <c r="K1441" s="90"/>
      <c r="L1441" s="90"/>
      <c r="M1441" s="969"/>
      <c r="N1441" s="99"/>
    </row>
    <row r="1442" spans="1:14" s="5" customFormat="1" ht="17.5" customHeight="1">
      <c r="A1442" s="55"/>
      <c r="B1442" s="55"/>
      <c r="D1442" s="63"/>
      <c r="G1442" s="963"/>
      <c r="J1442" s="969"/>
      <c r="K1442" s="90"/>
      <c r="L1442" s="90"/>
      <c r="M1442" s="969"/>
      <c r="N1442" s="99"/>
    </row>
    <row r="1443" spans="1:14" s="5" customFormat="1" ht="17.5" customHeight="1">
      <c r="A1443" s="55"/>
      <c r="B1443" s="55"/>
      <c r="D1443" s="63"/>
      <c r="G1443" s="963"/>
      <c r="J1443" s="969"/>
      <c r="K1443" s="90"/>
      <c r="L1443" s="90"/>
      <c r="M1443" s="969"/>
      <c r="N1443" s="99"/>
    </row>
    <row r="1444" spans="1:14" s="5" customFormat="1" ht="17.5" customHeight="1">
      <c r="A1444" s="55"/>
      <c r="B1444" s="55"/>
      <c r="D1444" s="63"/>
      <c r="G1444" s="963"/>
      <c r="J1444" s="969"/>
      <c r="K1444" s="90"/>
      <c r="L1444" s="90"/>
      <c r="M1444" s="969"/>
      <c r="N1444" s="99"/>
    </row>
    <row r="1445" spans="1:14" s="5" customFormat="1" ht="17.5" customHeight="1">
      <c r="A1445" s="55"/>
      <c r="B1445" s="55"/>
      <c r="D1445" s="63"/>
      <c r="G1445" s="963"/>
      <c r="J1445" s="969"/>
      <c r="K1445" s="90"/>
      <c r="L1445" s="90"/>
      <c r="M1445" s="969"/>
      <c r="N1445" s="99"/>
    </row>
    <row r="1446" spans="1:14" s="5" customFormat="1" ht="17.5" customHeight="1">
      <c r="A1446" s="55"/>
      <c r="B1446" s="55"/>
      <c r="D1446" s="63"/>
      <c r="G1446" s="963"/>
      <c r="J1446" s="969"/>
      <c r="K1446" s="90"/>
      <c r="L1446" s="90"/>
      <c r="M1446" s="969"/>
      <c r="N1446" s="99"/>
    </row>
    <row r="1447" spans="1:14" s="5" customFormat="1" ht="17.5" customHeight="1">
      <c r="A1447" s="55"/>
      <c r="B1447" s="55"/>
      <c r="D1447" s="63"/>
      <c r="G1447" s="963"/>
      <c r="J1447" s="969"/>
      <c r="K1447" s="90"/>
      <c r="L1447" s="90"/>
      <c r="M1447" s="969"/>
      <c r="N1447" s="99"/>
    </row>
    <row r="1448" spans="1:14" s="5" customFormat="1" ht="17.5" customHeight="1">
      <c r="A1448" s="55"/>
      <c r="B1448" s="55"/>
      <c r="D1448" s="63"/>
      <c r="G1448" s="963"/>
      <c r="J1448" s="969"/>
      <c r="K1448" s="90"/>
      <c r="L1448" s="90"/>
      <c r="M1448" s="969"/>
      <c r="N1448" s="99"/>
    </row>
    <row r="1449" spans="1:14" s="5" customFormat="1" ht="17.5" customHeight="1">
      <c r="A1449" s="55"/>
      <c r="B1449" s="55"/>
      <c r="D1449" s="63"/>
      <c r="G1449" s="963"/>
      <c r="J1449" s="969"/>
      <c r="K1449" s="90"/>
      <c r="L1449" s="90"/>
      <c r="M1449" s="969"/>
      <c r="N1449" s="99"/>
    </row>
    <row r="1450" spans="1:14" s="5" customFormat="1" ht="17.5" customHeight="1">
      <c r="A1450" s="55"/>
      <c r="B1450" s="55"/>
      <c r="D1450" s="63"/>
      <c r="G1450" s="963"/>
      <c r="J1450" s="969"/>
      <c r="K1450" s="90"/>
      <c r="L1450" s="90"/>
      <c r="M1450" s="969"/>
      <c r="N1450" s="99"/>
    </row>
    <row r="1451" spans="1:14" s="5" customFormat="1" ht="17.5" customHeight="1">
      <c r="A1451" s="55"/>
      <c r="B1451" s="55"/>
      <c r="D1451" s="63"/>
      <c r="G1451" s="963"/>
      <c r="J1451" s="969"/>
      <c r="K1451" s="90"/>
      <c r="L1451" s="90"/>
      <c r="M1451" s="969"/>
      <c r="N1451" s="99"/>
    </row>
    <row r="1452" spans="1:14" s="5" customFormat="1" ht="17.5" customHeight="1">
      <c r="A1452" s="55"/>
      <c r="B1452" s="55"/>
      <c r="D1452" s="63"/>
      <c r="G1452" s="963"/>
      <c r="J1452" s="969"/>
      <c r="K1452" s="90"/>
      <c r="L1452" s="90"/>
      <c r="M1452" s="969"/>
      <c r="N1452" s="99"/>
    </row>
    <row r="1453" spans="1:14" s="5" customFormat="1" ht="17.5" customHeight="1">
      <c r="A1453" s="55"/>
      <c r="B1453" s="55"/>
      <c r="D1453" s="63"/>
      <c r="G1453" s="963"/>
      <c r="J1453" s="969"/>
      <c r="K1453" s="90"/>
      <c r="L1453" s="90"/>
      <c r="M1453" s="969"/>
      <c r="N1453" s="99"/>
    </row>
    <row r="1454" spans="1:14" s="5" customFormat="1" ht="17.5" customHeight="1">
      <c r="A1454" s="55"/>
      <c r="B1454" s="55"/>
      <c r="D1454" s="63"/>
      <c r="G1454" s="963"/>
      <c r="J1454" s="969"/>
      <c r="K1454" s="90"/>
      <c r="L1454" s="90"/>
      <c r="M1454" s="969"/>
      <c r="N1454" s="99"/>
    </row>
    <row r="1455" spans="1:14" s="5" customFormat="1" ht="17.5" customHeight="1">
      <c r="A1455" s="55"/>
      <c r="B1455" s="55"/>
      <c r="D1455" s="63"/>
      <c r="G1455" s="963"/>
      <c r="J1455" s="969"/>
      <c r="K1455" s="90"/>
      <c r="L1455" s="90"/>
      <c r="M1455" s="969"/>
      <c r="N1455" s="99"/>
    </row>
    <row r="1456" spans="1:14" s="5" customFormat="1" ht="17.5" customHeight="1">
      <c r="A1456" s="55"/>
      <c r="B1456" s="55"/>
      <c r="D1456" s="63"/>
      <c r="G1456" s="963"/>
      <c r="J1456" s="969"/>
      <c r="K1456" s="90"/>
      <c r="L1456" s="90"/>
      <c r="M1456" s="969"/>
      <c r="N1456" s="99"/>
    </row>
    <row r="1457" spans="1:14" s="5" customFormat="1" ht="17.5" customHeight="1">
      <c r="A1457" s="55"/>
      <c r="B1457" s="55"/>
      <c r="D1457" s="63"/>
      <c r="G1457" s="963"/>
      <c r="J1457" s="969"/>
      <c r="K1457" s="90"/>
      <c r="L1457" s="90"/>
      <c r="M1457" s="969"/>
      <c r="N1457" s="99"/>
    </row>
    <row r="1458" spans="1:14" s="5" customFormat="1" ht="17.5" customHeight="1">
      <c r="A1458" s="55"/>
      <c r="B1458" s="55"/>
      <c r="D1458" s="63"/>
      <c r="G1458" s="963"/>
      <c r="J1458" s="969"/>
      <c r="K1458" s="90"/>
      <c r="L1458" s="90"/>
      <c r="M1458" s="969"/>
      <c r="N1458" s="99"/>
    </row>
    <row r="1459" spans="1:14" s="5" customFormat="1" ht="17.5" customHeight="1">
      <c r="A1459" s="55"/>
      <c r="B1459" s="55"/>
      <c r="D1459" s="63"/>
      <c r="G1459" s="963"/>
      <c r="J1459" s="969"/>
      <c r="K1459" s="90"/>
      <c r="L1459" s="90"/>
      <c r="M1459" s="969"/>
      <c r="N1459" s="99"/>
    </row>
    <row r="1460" spans="1:14" s="5" customFormat="1" ht="17.5" customHeight="1">
      <c r="A1460" s="55"/>
      <c r="B1460" s="55"/>
      <c r="D1460" s="63"/>
      <c r="G1460" s="963"/>
      <c r="J1460" s="969"/>
      <c r="K1460" s="90"/>
      <c r="L1460" s="90"/>
      <c r="M1460" s="969"/>
      <c r="N1460" s="99"/>
    </row>
    <row r="1461" spans="1:14" s="5" customFormat="1" ht="17.5" customHeight="1">
      <c r="A1461" s="55"/>
      <c r="B1461" s="55"/>
      <c r="D1461" s="63"/>
      <c r="G1461" s="963"/>
      <c r="J1461" s="969"/>
      <c r="K1461" s="90"/>
      <c r="L1461" s="90"/>
      <c r="M1461" s="969"/>
      <c r="N1461" s="99"/>
    </row>
    <row r="1462" spans="1:14" s="5" customFormat="1" ht="17.5" customHeight="1">
      <c r="A1462" s="55"/>
      <c r="B1462" s="55"/>
      <c r="D1462" s="63"/>
      <c r="G1462" s="963"/>
      <c r="J1462" s="969"/>
      <c r="K1462" s="90"/>
      <c r="L1462" s="90"/>
      <c r="M1462" s="969"/>
      <c r="N1462" s="99"/>
    </row>
    <row r="1463" spans="1:14" s="5" customFormat="1" ht="17.5" customHeight="1">
      <c r="A1463" s="55"/>
      <c r="B1463" s="55"/>
      <c r="D1463" s="63"/>
      <c r="G1463" s="963"/>
      <c r="J1463" s="969"/>
      <c r="K1463" s="90"/>
      <c r="L1463" s="90"/>
      <c r="M1463" s="969"/>
      <c r="N1463" s="99"/>
    </row>
    <row r="1464" spans="1:14" s="5" customFormat="1" ht="17.5" customHeight="1">
      <c r="A1464" s="55"/>
      <c r="B1464" s="55"/>
      <c r="D1464" s="63"/>
      <c r="G1464" s="963"/>
      <c r="J1464" s="969"/>
      <c r="K1464" s="90"/>
      <c r="L1464" s="90"/>
      <c r="M1464" s="969"/>
      <c r="N1464" s="99"/>
    </row>
    <row r="1465" spans="1:14" s="5" customFormat="1" ht="17.5" customHeight="1">
      <c r="A1465" s="55"/>
      <c r="B1465" s="55"/>
      <c r="D1465" s="63"/>
      <c r="G1465" s="963"/>
      <c r="J1465" s="969"/>
      <c r="K1465" s="90"/>
      <c r="L1465" s="90"/>
      <c r="M1465" s="969"/>
      <c r="N1465" s="99"/>
    </row>
    <row r="1466" spans="1:14" s="5" customFormat="1" ht="17.5" customHeight="1">
      <c r="A1466" s="55"/>
      <c r="B1466" s="55"/>
      <c r="D1466" s="63"/>
      <c r="G1466" s="963"/>
      <c r="J1466" s="969"/>
      <c r="K1466" s="90"/>
      <c r="L1466" s="90"/>
      <c r="M1466" s="969"/>
      <c r="N1466" s="99"/>
    </row>
    <row r="1467" spans="1:14" s="5" customFormat="1" ht="17.5" customHeight="1">
      <c r="A1467" s="55"/>
      <c r="B1467" s="55"/>
      <c r="D1467" s="63"/>
      <c r="G1467" s="963"/>
      <c r="J1467" s="969"/>
      <c r="K1467" s="90"/>
      <c r="L1467" s="90"/>
      <c r="M1467" s="969"/>
      <c r="N1467" s="99"/>
    </row>
    <row r="1468" spans="1:14" s="5" customFormat="1" ht="17.5" customHeight="1">
      <c r="A1468" s="55"/>
      <c r="B1468" s="55"/>
      <c r="D1468" s="63"/>
      <c r="G1468" s="963"/>
      <c r="J1468" s="969"/>
      <c r="K1468" s="90"/>
      <c r="L1468" s="90"/>
      <c r="M1468" s="969"/>
      <c r="N1468" s="99"/>
    </row>
    <row r="1469" spans="1:14" s="5" customFormat="1" ht="17.5" customHeight="1">
      <c r="A1469" s="55"/>
      <c r="B1469" s="55"/>
      <c r="D1469" s="63"/>
      <c r="G1469" s="963"/>
      <c r="J1469" s="969"/>
      <c r="K1469" s="90"/>
      <c r="L1469" s="90"/>
      <c r="M1469" s="969"/>
      <c r="N1469" s="99"/>
    </row>
    <row r="1470" spans="1:14" s="5" customFormat="1" ht="17.5" customHeight="1">
      <c r="A1470" s="55"/>
      <c r="B1470" s="55"/>
      <c r="D1470" s="63"/>
      <c r="G1470" s="963"/>
      <c r="J1470" s="969"/>
      <c r="K1470" s="90"/>
      <c r="L1470" s="90"/>
      <c r="M1470" s="969"/>
      <c r="N1470" s="99"/>
    </row>
    <row r="1471" spans="1:14" s="5" customFormat="1" ht="17.5" customHeight="1">
      <c r="A1471" s="55"/>
      <c r="B1471" s="55"/>
      <c r="D1471" s="63"/>
      <c r="G1471" s="963"/>
      <c r="J1471" s="969"/>
      <c r="K1471" s="90"/>
      <c r="L1471" s="90"/>
      <c r="M1471" s="969"/>
      <c r="N1471" s="99"/>
    </row>
    <row r="1472" spans="1:14" s="5" customFormat="1" ht="17.5" customHeight="1">
      <c r="A1472" s="55"/>
      <c r="B1472" s="55"/>
      <c r="D1472" s="63"/>
      <c r="G1472" s="963"/>
      <c r="J1472" s="969"/>
      <c r="K1472" s="90"/>
      <c r="L1472" s="90"/>
      <c r="M1472" s="969"/>
      <c r="N1472" s="99"/>
    </row>
    <row r="1473" spans="1:14" s="5" customFormat="1" ht="17.5" customHeight="1">
      <c r="A1473" s="55"/>
      <c r="B1473" s="55"/>
      <c r="D1473" s="63"/>
      <c r="G1473" s="963"/>
      <c r="J1473" s="969"/>
      <c r="K1473" s="90"/>
      <c r="L1473" s="90"/>
      <c r="M1473" s="969"/>
      <c r="N1473" s="99"/>
    </row>
    <row r="1474" spans="1:14" s="5" customFormat="1" ht="17.5" customHeight="1">
      <c r="A1474" s="55"/>
      <c r="B1474" s="55"/>
      <c r="D1474" s="63"/>
      <c r="G1474" s="963"/>
      <c r="J1474" s="969"/>
      <c r="K1474" s="90"/>
      <c r="L1474" s="90"/>
      <c r="M1474" s="969"/>
      <c r="N1474" s="99"/>
    </row>
    <row r="1475" spans="1:14" s="5" customFormat="1" ht="17.5" customHeight="1">
      <c r="A1475" s="55"/>
      <c r="B1475" s="55"/>
      <c r="D1475" s="63"/>
      <c r="G1475" s="963"/>
      <c r="J1475" s="969"/>
      <c r="K1475" s="90"/>
      <c r="L1475" s="90"/>
      <c r="M1475" s="969"/>
      <c r="N1475" s="99"/>
    </row>
    <row r="1476" spans="1:14" s="5" customFormat="1" ht="17.5" customHeight="1">
      <c r="A1476" s="55"/>
      <c r="B1476" s="55"/>
      <c r="D1476" s="63"/>
      <c r="G1476" s="963"/>
      <c r="J1476" s="969"/>
      <c r="K1476" s="90"/>
      <c r="L1476" s="90"/>
      <c r="M1476" s="969"/>
      <c r="N1476" s="99"/>
    </row>
    <row r="1477" spans="1:14" s="5" customFormat="1" ht="17.5" customHeight="1">
      <c r="A1477" s="55"/>
      <c r="B1477" s="55"/>
      <c r="D1477" s="63"/>
      <c r="G1477" s="963"/>
      <c r="J1477" s="969"/>
      <c r="K1477" s="90"/>
      <c r="L1477" s="90"/>
      <c r="M1477" s="969"/>
      <c r="N1477" s="99"/>
    </row>
    <row r="1478" spans="1:14" s="5" customFormat="1" ht="17.5" customHeight="1">
      <c r="A1478" s="55"/>
      <c r="B1478" s="55"/>
      <c r="D1478" s="63"/>
      <c r="G1478" s="963"/>
      <c r="J1478" s="969"/>
      <c r="K1478" s="90"/>
      <c r="L1478" s="90"/>
      <c r="M1478" s="969"/>
      <c r="N1478" s="99"/>
    </row>
    <row r="1479" spans="1:14" s="5" customFormat="1" ht="17.5" customHeight="1">
      <c r="A1479" s="55"/>
      <c r="B1479" s="55"/>
      <c r="D1479" s="63"/>
      <c r="G1479" s="963"/>
      <c r="J1479" s="969"/>
      <c r="K1479" s="90"/>
      <c r="L1479" s="90"/>
      <c r="M1479" s="969"/>
      <c r="N1479" s="99"/>
    </row>
    <row r="1480" spans="1:14" s="5" customFormat="1" ht="17.5" customHeight="1">
      <c r="A1480" s="55"/>
      <c r="B1480" s="55"/>
      <c r="D1480" s="63"/>
      <c r="G1480" s="963"/>
      <c r="J1480" s="969"/>
      <c r="K1480" s="90"/>
      <c r="L1480" s="90"/>
      <c r="M1480" s="969"/>
      <c r="N1480" s="99"/>
    </row>
    <row r="1481" spans="1:14" s="5" customFormat="1" ht="17.5" customHeight="1">
      <c r="A1481" s="55"/>
      <c r="B1481" s="55"/>
      <c r="D1481" s="63"/>
      <c r="G1481" s="963"/>
      <c r="J1481" s="969"/>
      <c r="K1481" s="90"/>
      <c r="L1481" s="90"/>
      <c r="M1481" s="969"/>
      <c r="N1481" s="99"/>
    </row>
    <row r="1482" spans="1:14" s="5" customFormat="1" ht="17.5" customHeight="1">
      <c r="A1482" s="55"/>
      <c r="B1482" s="55"/>
      <c r="D1482" s="63"/>
      <c r="G1482" s="963"/>
      <c r="J1482" s="969"/>
      <c r="K1482" s="90"/>
      <c r="L1482" s="90"/>
      <c r="M1482" s="969"/>
      <c r="N1482" s="99"/>
    </row>
    <row r="1483" spans="1:14" s="5" customFormat="1" ht="17.5" customHeight="1">
      <c r="A1483" s="55"/>
      <c r="B1483" s="55"/>
      <c r="D1483" s="63"/>
      <c r="G1483" s="963"/>
      <c r="J1483" s="969"/>
      <c r="K1483" s="90"/>
      <c r="L1483" s="90"/>
      <c r="M1483" s="969"/>
      <c r="N1483" s="99"/>
    </row>
    <row r="1484" spans="1:14" s="5" customFormat="1" ht="17.5" customHeight="1">
      <c r="A1484" s="55"/>
      <c r="B1484" s="55"/>
      <c r="D1484" s="63"/>
      <c r="G1484" s="963"/>
      <c r="J1484" s="969"/>
      <c r="K1484" s="90"/>
      <c r="L1484" s="90"/>
      <c r="M1484" s="969"/>
      <c r="N1484" s="99"/>
    </row>
    <row r="1485" spans="1:14" s="5" customFormat="1" ht="17.5" customHeight="1">
      <c r="A1485" s="55"/>
      <c r="B1485" s="55"/>
      <c r="D1485" s="63"/>
      <c r="G1485" s="963"/>
      <c r="J1485" s="969"/>
      <c r="K1485" s="90"/>
      <c r="L1485" s="90"/>
      <c r="M1485" s="969"/>
      <c r="N1485" s="99"/>
    </row>
    <row r="1486" spans="1:14" s="5" customFormat="1" ht="17.5" customHeight="1">
      <c r="A1486" s="55"/>
      <c r="B1486" s="55"/>
      <c r="D1486" s="63"/>
      <c r="G1486" s="963"/>
      <c r="J1486" s="969"/>
      <c r="K1486" s="90"/>
      <c r="L1486" s="90"/>
      <c r="M1486" s="969"/>
      <c r="N1486" s="99"/>
    </row>
    <row r="1487" spans="1:14" s="5" customFormat="1" ht="17.5" customHeight="1">
      <c r="A1487" s="55"/>
      <c r="B1487" s="55"/>
      <c r="D1487" s="63"/>
      <c r="G1487" s="963"/>
      <c r="J1487" s="969"/>
      <c r="K1487" s="90"/>
      <c r="L1487" s="90"/>
      <c r="M1487" s="969"/>
      <c r="N1487" s="99"/>
    </row>
    <row r="1488" spans="1:14" s="5" customFormat="1" ht="17.5" customHeight="1">
      <c r="A1488" s="55"/>
      <c r="B1488" s="55"/>
      <c r="D1488" s="63"/>
      <c r="G1488" s="963"/>
      <c r="J1488" s="969"/>
      <c r="K1488" s="90"/>
      <c r="L1488" s="90"/>
      <c r="M1488" s="969"/>
      <c r="N1488" s="99"/>
    </row>
    <row r="1489" spans="1:14" s="5" customFormat="1" ht="17.5" customHeight="1">
      <c r="A1489" s="55"/>
      <c r="B1489" s="55"/>
      <c r="D1489" s="63"/>
      <c r="G1489" s="963"/>
      <c r="J1489" s="969"/>
      <c r="K1489" s="90"/>
      <c r="L1489" s="90"/>
      <c r="M1489" s="969"/>
      <c r="N1489" s="99"/>
    </row>
    <row r="1490" spans="1:14" s="5" customFormat="1" ht="17.5" customHeight="1">
      <c r="A1490" s="55"/>
      <c r="B1490" s="55"/>
      <c r="D1490" s="63"/>
      <c r="G1490" s="963"/>
      <c r="J1490" s="969"/>
      <c r="K1490" s="90"/>
      <c r="L1490" s="90"/>
      <c r="M1490" s="969"/>
      <c r="N1490" s="99"/>
    </row>
    <row r="1491" spans="1:14" s="5" customFormat="1" ht="17.5" customHeight="1">
      <c r="A1491" s="55"/>
      <c r="B1491" s="55"/>
      <c r="D1491" s="63"/>
      <c r="G1491" s="963"/>
      <c r="J1491" s="969"/>
      <c r="K1491" s="90"/>
      <c r="L1491" s="90"/>
      <c r="M1491" s="969"/>
      <c r="N1491" s="99"/>
    </row>
    <row r="1492" spans="1:14" s="5" customFormat="1" ht="17.5" customHeight="1">
      <c r="A1492" s="55"/>
      <c r="B1492" s="55"/>
      <c r="D1492" s="63"/>
      <c r="G1492" s="963"/>
      <c r="J1492" s="969"/>
      <c r="K1492" s="90"/>
      <c r="L1492" s="90"/>
      <c r="M1492" s="969"/>
      <c r="N1492" s="99"/>
    </row>
    <row r="1493" spans="1:14" s="5" customFormat="1" ht="17.5" customHeight="1">
      <c r="A1493" s="55"/>
      <c r="B1493" s="55"/>
      <c r="D1493" s="63"/>
      <c r="G1493" s="963"/>
      <c r="J1493" s="969"/>
      <c r="K1493" s="90"/>
      <c r="L1493" s="90"/>
      <c r="M1493" s="969"/>
      <c r="N1493" s="99"/>
    </row>
    <row r="1494" spans="1:14" s="5" customFormat="1" ht="17.5" customHeight="1">
      <c r="A1494" s="55"/>
      <c r="B1494" s="55"/>
      <c r="D1494" s="63"/>
      <c r="G1494" s="963"/>
      <c r="J1494" s="969"/>
      <c r="K1494" s="90"/>
      <c r="L1494" s="90"/>
      <c r="M1494" s="969"/>
      <c r="N1494" s="99"/>
    </row>
    <row r="1495" spans="1:14" s="5" customFormat="1" ht="17.5" customHeight="1">
      <c r="A1495" s="55"/>
      <c r="B1495" s="55"/>
      <c r="D1495" s="63"/>
      <c r="G1495" s="963"/>
      <c r="J1495" s="969"/>
      <c r="K1495" s="90"/>
      <c r="L1495" s="90"/>
      <c r="M1495" s="969"/>
      <c r="N1495" s="99"/>
    </row>
    <row r="1496" spans="1:14" s="5" customFormat="1" ht="17.5" customHeight="1">
      <c r="A1496" s="55"/>
      <c r="B1496" s="55"/>
      <c r="D1496" s="63"/>
      <c r="G1496" s="963"/>
      <c r="J1496" s="969"/>
      <c r="K1496" s="90"/>
      <c r="L1496" s="90"/>
      <c r="M1496" s="969"/>
      <c r="N1496" s="99"/>
    </row>
    <row r="1497" spans="1:14" s="5" customFormat="1" ht="17.5" customHeight="1">
      <c r="A1497" s="55"/>
      <c r="B1497" s="55"/>
      <c r="D1497" s="63"/>
      <c r="G1497" s="963"/>
      <c r="J1497" s="969"/>
      <c r="K1497" s="90"/>
      <c r="L1497" s="90"/>
      <c r="M1497" s="969"/>
      <c r="N1497" s="99"/>
    </row>
    <row r="1498" spans="1:14" s="5" customFormat="1" ht="17.5" customHeight="1">
      <c r="A1498" s="55"/>
      <c r="B1498" s="55"/>
      <c r="D1498" s="63"/>
      <c r="G1498" s="963"/>
      <c r="J1498" s="969"/>
      <c r="K1498" s="90"/>
      <c r="L1498" s="90"/>
      <c r="M1498" s="969"/>
      <c r="N1498" s="99"/>
    </row>
    <row r="1499" spans="1:14" s="5" customFormat="1" ht="17.5" customHeight="1">
      <c r="A1499" s="55"/>
      <c r="B1499" s="55"/>
      <c r="D1499" s="63"/>
      <c r="G1499" s="963"/>
      <c r="J1499" s="969"/>
      <c r="K1499" s="90"/>
      <c r="L1499" s="90"/>
      <c r="M1499" s="969"/>
      <c r="N1499" s="99"/>
    </row>
    <row r="1500" spans="1:14" s="5" customFormat="1" ht="17.5" customHeight="1">
      <c r="A1500" s="55"/>
      <c r="B1500" s="55"/>
      <c r="D1500" s="63"/>
      <c r="G1500" s="963"/>
      <c r="J1500" s="969"/>
      <c r="K1500" s="90"/>
      <c r="L1500" s="90"/>
      <c r="M1500" s="969"/>
      <c r="N1500" s="99"/>
    </row>
    <row r="1501" spans="1:14" s="5" customFormat="1" ht="17.5" customHeight="1">
      <c r="A1501" s="55"/>
      <c r="B1501" s="55"/>
      <c r="D1501" s="63"/>
      <c r="G1501" s="963"/>
      <c r="J1501" s="969"/>
      <c r="K1501" s="90"/>
      <c r="L1501" s="90"/>
      <c r="M1501" s="969"/>
      <c r="N1501" s="99"/>
    </row>
    <row r="1502" spans="1:14" s="5" customFormat="1" ht="17.5" customHeight="1">
      <c r="A1502" s="55"/>
      <c r="B1502" s="55"/>
      <c r="D1502" s="63"/>
      <c r="G1502" s="963"/>
      <c r="J1502" s="969"/>
      <c r="K1502" s="90"/>
      <c r="L1502" s="90"/>
      <c r="M1502" s="969"/>
      <c r="N1502" s="99"/>
    </row>
    <row r="1503" spans="1:14" s="5" customFormat="1" ht="17.5" customHeight="1">
      <c r="A1503" s="55"/>
      <c r="B1503" s="55"/>
      <c r="D1503" s="63"/>
      <c r="G1503" s="963"/>
      <c r="J1503" s="969"/>
      <c r="K1503" s="90"/>
      <c r="L1503" s="90"/>
      <c r="M1503" s="969"/>
      <c r="N1503" s="99"/>
    </row>
    <row r="1504" spans="1:14" s="5" customFormat="1" ht="17.5" customHeight="1">
      <c r="A1504" s="55"/>
      <c r="B1504" s="55"/>
      <c r="D1504" s="63"/>
      <c r="G1504" s="963"/>
      <c r="J1504" s="969"/>
      <c r="K1504" s="90"/>
      <c r="L1504" s="90"/>
      <c r="M1504" s="969"/>
      <c r="N1504" s="99"/>
    </row>
    <row r="1505" spans="1:14" s="5" customFormat="1" ht="17.5" customHeight="1">
      <c r="A1505" s="55"/>
      <c r="B1505" s="55"/>
      <c r="D1505" s="63"/>
      <c r="G1505" s="963"/>
      <c r="J1505" s="969"/>
      <c r="K1505" s="90"/>
      <c r="L1505" s="90"/>
      <c r="M1505" s="969"/>
      <c r="N1505" s="99"/>
    </row>
    <row r="1506" spans="1:14" s="5" customFormat="1" ht="17.5" customHeight="1">
      <c r="A1506" s="55"/>
      <c r="B1506" s="55"/>
      <c r="D1506" s="63"/>
      <c r="G1506" s="963"/>
      <c r="J1506" s="969"/>
      <c r="K1506" s="90"/>
      <c r="L1506" s="90"/>
      <c r="M1506" s="969"/>
      <c r="N1506" s="99"/>
    </row>
    <row r="1507" spans="1:14" s="5" customFormat="1" ht="17.5" customHeight="1">
      <c r="A1507" s="55"/>
      <c r="B1507" s="55"/>
      <c r="D1507" s="63"/>
      <c r="G1507" s="963"/>
      <c r="J1507" s="969"/>
      <c r="K1507" s="90"/>
      <c r="L1507" s="90"/>
      <c r="M1507" s="969"/>
      <c r="N1507" s="99"/>
    </row>
    <row r="1508" spans="1:14" s="5" customFormat="1" ht="17.5" customHeight="1">
      <c r="A1508" s="55"/>
      <c r="B1508" s="55"/>
      <c r="D1508" s="63"/>
      <c r="G1508" s="963"/>
      <c r="J1508" s="969"/>
      <c r="K1508" s="90"/>
      <c r="L1508" s="90"/>
      <c r="M1508" s="969"/>
      <c r="N1508" s="99"/>
    </row>
    <row r="1509" spans="1:14" s="5" customFormat="1" ht="17.5" customHeight="1">
      <c r="A1509" s="55"/>
      <c r="B1509" s="55"/>
      <c r="D1509" s="63"/>
      <c r="G1509" s="963"/>
      <c r="J1509" s="969"/>
      <c r="K1509" s="90"/>
      <c r="L1509" s="90"/>
      <c r="M1509" s="969"/>
      <c r="N1509" s="99"/>
    </row>
    <row r="1510" spans="1:14" s="5" customFormat="1" ht="17.5" customHeight="1">
      <c r="A1510" s="55"/>
      <c r="B1510" s="55"/>
      <c r="D1510" s="63"/>
      <c r="G1510" s="963"/>
      <c r="J1510" s="969"/>
      <c r="K1510" s="90"/>
      <c r="L1510" s="90"/>
      <c r="M1510" s="969"/>
      <c r="N1510" s="99"/>
    </row>
    <row r="1511" spans="1:14" s="5" customFormat="1" ht="17.5" customHeight="1">
      <c r="A1511" s="55"/>
      <c r="B1511" s="55"/>
      <c r="D1511" s="63"/>
      <c r="G1511" s="963"/>
      <c r="J1511" s="969"/>
      <c r="K1511" s="90"/>
      <c r="L1511" s="90"/>
      <c r="M1511" s="969"/>
      <c r="N1511" s="99"/>
    </row>
    <row r="1512" spans="1:14" s="5" customFormat="1" ht="17.5" customHeight="1">
      <c r="A1512" s="55"/>
      <c r="B1512" s="55"/>
      <c r="D1512" s="63"/>
      <c r="G1512" s="963"/>
      <c r="J1512" s="969"/>
      <c r="K1512" s="90"/>
      <c r="L1512" s="90"/>
      <c r="M1512" s="969"/>
      <c r="N1512" s="99"/>
    </row>
    <row r="1513" spans="1:14" s="5" customFormat="1" ht="17.5" customHeight="1">
      <c r="A1513" s="55"/>
      <c r="B1513" s="55"/>
      <c r="D1513" s="63"/>
      <c r="G1513" s="963"/>
      <c r="J1513" s="969"/>
      <c r="K1513" s="90"/>
      <c r="L1513" s="90"/>
      <c r="M1513" s="969"/>
      <c r="N1513" s="99"/>
    </row>
    <row r="1514" spans="1:14" s="5" customFormat="1" ht="17.5" customHeight="1">
      <c r="A1514" s="55"/>
      <c r="B1514" s="55"/>
      <c r="D1514" s="63"/>
      <c r="G1514" s="963"/>
      <c r="J1514" s="969"/>
      <c r="K1514" s="90"/>
      <c r="L1514" s="90"/>
      <c r="M1514" s="969"/>
      <c r="N1514" s="99"/>
    </row>
    <row r="1515" spans="1:14" s="5" customFormat="1" ht="17.5" customHeight="1">
      <c r="A1515" s="55"/>
      <c r="B1515" s="55"/>
      <c r="D1515" s="63"/>
      <c r="G1515" s="963"/>
      <c r="J1515" s="969"/>
      <c r="K1515" s="90"/>
      <c r="L1515" s="90"/>
      <c r="M1515" s="969"/>
      <c r="N1515" s="99"/>
    </row>
    <row r="1516" spans="1:14" s="5" customFormat="1" ht="17.5" customHeight="1">
      <c r="A1516" s="55"/>
      <c r="B1516" s="55"/>
      <c r="D1516" s="63"/>
      <c r="G1516" s="963"/>
      <c r="J1516" s="969"/>
      <c r="K1516" s="90"/>
      <c r="L1516" s="90"/>
      <c r="M1516" s="969"/>
      <c r="N1516" s="99"/>
    </row>
    <row r="1517" spans="1:14" s="5" customFormat="1" ht="17.5" customHeight="1">
      <c r="A1517" s="55"/>
      <c r="B1517" s="55"/>
      <c r="D1517" s="63"/>
      <c r="G1517" s="963"/>
      <c r="J1517" s="969"/>
      <c r="K1517" s="90"/>
      <c r="L1517" s="90"/>
      <c r="M1517" s="969"/>
      <c r="N1517" s="99"/>
    </row>
    <row r="1518" spans="1:14" s="5" customFormat="1" ht="17.5" customHeight="1">
      <c r="A1518" s="55"/>
      <c r="B1518" s="55"/>
      <c r="D1518" s="63"/>
      <c r="G1518" s="963"/>
      <c r="J1518" s="969"/>
      <c r="K1518" s="90"/>
      <c r="L1518" s="90"/>
      <c r="M1518" s="969"/>
      <c r="N1518" s="99"/>
    </row>
    <row r="1519" spans="1:14" s="5" customFormat="1" ht="17.5" customHeight="1">
      <c r="A1519" s="55"/>
      <c r="B1519" s="55"/>
      <c r="D1519" s="63"/>
      <c r="G1519" s="963"/>
      <c r="J1519" s="969"/>
      <c r="K1519" s="90"/>
      <c r="L1519" s="90"/>
      <c r="M1519" s="969"/>
      <c r="N1519" s="99"/>
    </row>
    <row r="1520" spans="1:14" s="5" customFormat="1" ht="17.5" customHeight="1">
      <c r="A1520" s="55"/>
      <c r="B1520" s="55"/>
      <c r="D1520" s="63"/>
      <c r="G1520" s="963"/>
      <c r="J1520" s="969"/>
      <c r="K1520" s="90"/>
      <c r="L1520" s="90"/>
      <c r="M1520" s="969"/>
      <c r="N1520" s="99"/>
    </row>
    <row r="1521" spans="1:14" s="5" customFormat="1" ht="17.5" customHeight="1">
      <c r="A1521" s="55"/>
      <c r="B1521" s="55"/>
      <c r="D1521" s="63"/>
      <c r="G1521" s="963"/>
      <c r="J1521" s="969"/>
      <c r="K1521" s="90"/>
      <c r="L1521" s="90"/>
      <c r="M1521" s="969"/>
      <c r="N1521" s="99"/>
    </row>
    <row r="1522" spans="1:14" s="5" customFormat="1" ht="17.5" customHeight="1">
      <c r="A1522" s="55"/>
      <c r="B1522" s="55"/>
      <c r="D1522" s="63"/>
      <c r="G1522" s="963"/>
      <c r="J1522" s="969"/>
      <c r="K1522" s="90"/>
      <c r="L1522" s="90"/>
      <c r="M1522" s="969"/>
      <c r="N1522" s="99"/>
    </row>
    <row r="1523" spans="1:14" s="5" customFormat="1" ht="17.5" customHeight="1">
      <c r="A1523" s="55"/>
      <c r="B1523" s="55"/>
      <c r="D1523" s="63"/>
      <c r="G1523" s="963"/>
      <c r="J1523" s="969"/>
      <c r="K1523" s="90"/>
      <c r="L1523" s="90"/>
      <c r="M1523" s="969"/>
      <c r="N1523" s="99"/>
    </row>
    <row r="1524" spans="1:14" s="5" customFormat="1" ht="17.5" customHeight="1">
      <c r="A1524" s="55"/>
      <c r="B1524" s="55"/>
      <c r="D1524" s="63"/>
      <c r="G1524" s="963"/>
      <c r="J1524" s="969"/>
      <c r="K1524" s="90"/>
      <c r="L1524" s="90"/>
      <c r="M1524" s="969"/>
      <c r="N1524" s="99"/>
    </row>
    <row r="1525" spans="1:14" s="5" customFormat="1" ht="17.5" customHeight="1">
      <c r="A1525" s="55"/>
      <c r="B1525" s="55"/>
      <c r="D1525" s="63"/>
      <c r="G1525" s="963"/>
      <c r="J1525" s="969"/>
      <c r="K1525" s="90"/>
      <c r="L1525" s="90"/>
      <c r="M1525" s="969"/>
      <c r="N1525" s="99"/>
    </row>
    <row r="1526" spans="1:14" s="5" customFormat="1" ht="17.5" customHeight="1">
      <c r="A1526" s="55"/>
      <c r="B1526" s="55"/>
      <c r="D1526" s="63"/>
      <c r="G1526" s="963"/>
      <c r="J1526" s="969"/>
      <c r="K1526" s="90"/>
      <c r="L1526" s="90"/>
      <c r="M1526" s="969"/>
      <c r="N1526" s="99"/>
    </row>
    <row r="1527" spans="1:14" s="5" customFormat="1" ht="17.5" customHeight="1">
      <c r="A1527" s="55"/>
      <c r="B1527" s="55"/>
      <c r="D1527" s="63"/>
      <c r="G1527" s="963"/>
      <c r="J1527" s="969"/>
      <c r="K1527" s="90"/>
      <c r="L1527" s="90"/>
      <c r="M1527" s="969"/>
      <c r="N1527" s="99"/>
    </row>
    <row r="1528" spans="1:14" s="5" customFormat="1" ht="17.5" customHeight="1">
      <c r="A1528" s="55"/>
      <c r="B1528" s="55"/>
      <c r="D1528" s="63"/>
      <c r="G1528" s="963"/>
      <c r="J1528" s="969"/>
      <c r="K1528" s="90"/>
      <c r="L1528" s="90"/>
      <c r="M1528" s="969"/>
      <c r="N1528" s="99"/>
    </row>
    <row r="1529" spans="1:14" s="5" customFormat="1" ht="17.5" customHeight="1">
      <c r="A1529" s="55"/>
      <c r="B1529" s="55"/>
      <c r="D1529" s="63"/>
      <c r="G1529" s="963"/>
      <c r="J1529" s="969"/>
      <c r="K1529" s="90"/>
      <c r="L1529" s="90"/>
      <c r="M1529" s="969"/>
      <c r="N1529" s="99"/>
    </row>
    <row r="1530" spans="1:14" s="5" customFormat="1" ht="17.5" customHeight="1">
      <c r="A1530" s="55"/>
      <c r="B1530" s="55"/>
      <c r="D1530" s="63"/>
      <c r="G1530" s="963"/>
      <c r="J1530" s="969"/>
      <c r="K1530" s="90"/>
      <c r="L1530" s="90"/>
      <c r="M1530" s="969"/>
      <c r="N1530" s="99"/>
    </row>
    <row r="1531" spans="1:14" s="5" customFormat="1" ht="17.5" customHeight="1">
      <c r="A1531" s="55"/>
      <c r="B1531" s="55"/>
      <c r="D1531" s="63"/>
      <c r="G1531" s="963"/>
      <c r="J1531" s="969"/>
      <c r="K1531" s="90"/>
      <c r="L1531" s="90"/>
      <c r="M1531" s="969"/>
      <c r="N1531" s="99"/>
    </row>
    <row r="1532" spans="1:14" s="5" customFormat="1" ht="17.5" customHeight="1">
      <c r="A1532" s="55"/>
      <c r="B1532" s="55"/>
      <c r="D1532" s="63"/>
      <c r="G1532" s="963"/>
      <c r="J1532" s="969"/>
      <c r="K1532" s="90"/>
      <c r="L1532" s="90"/>
      <c r="M1532" s="969"/>
      <c r="N1532" s="99"/>
    </row>
    <row r="1533" spans="1:14" s="5" customFormat="1" ht="17.5" customHeight="1">
      <c r="A1533" s="55"/>
      <c r="B1533" s="55"/>
      <c r="D1533" s="63"/>
      <c r="G1533" s="963"/>
      <c r="J1533" s="969"/>
      <c r="K1533" s="90"/>
      <c r="L1533" s="90"/>
      <c r="M1533" s="969"/>
      <c r="N1533" s="99"/>
    </row>
    <row r="1534" spans="1:14" s="5" customFormat="1" ht="17.5" customHeight="1">
      <c r="A1534" s="55"/>
      <c r="B1534" s="55"/>
      <c r="D1534" s="63"/>
      <c r="G1534" s="963"/>
      <c r="J1534" s="969"/>
      <c r="K1534" s="90"/>
      <c r="L1534" s="90"/>
      <c r="M1534" s="969"/>
      <c r="N1534" s="99"/>
    </row>
    <row r="1535" spans="1:14" s="5" customFormat="1" ht="17.5" customHeight="1">
      <c r="A1535" s="55"/>
      <c r="B1535" s="55"/>
      <c r="D1535" s="63"/>
      <c r="G1535" s="963"/>
      <c r="J1535" s="969"/>
      <c r="K1535" s="90"/>
      <c r="L1535" s="90"/>
      <c r="M1535" s="969"/>
      <c r="N1535" s="99"/>
    </row>
    <row r="1536" spans="1:14" s="5" customFormat="1" ht="17.5" customHeight="1">
      <c r="A1536" s="55"/>
      <c r="B1536" s="55"/>
      <c r="D1536" s="63"/>
      <c r="G1536" s="963"/>
      <c r="J1536" s="969"/>
      <c r="K1536" s="90"/>
      <c r="L1536" s="90"/>
      <c r="M1536" s="969"/>
      <c r="N1536" s="99"/>
    </row>
    <row r="1537" spans="1:14" s="5" customFormat="1" ht="17.5" customHeight="1">
      <c r="A1537" s="55"/>
      <c r="B1537" s="55"/>
      <c r="D1537" s="63"/>
      <c r="G1537" s="963"/>
      <c r="J1537" s="969"/>
      <c r="K1537" s="90"/>
      <c r="L1537" s="90"/>
      <c r="M1537" s="969"/>
      <c r="N1537" s="99"/>
    </row>
    <row r="1538" spans="1:14" s="5" customFormat="1" ht="17.5" customHeight="1">
      <c r="A1538" s="55"/>
      <c r="B1538" s="55"/>
      <c r="D1538" s="63"/>
      <c r="G1538" s="963"/>
      <c r="J1538" s="969"/>
      <c r="K1538" s="90"/>
      <c r="L1538" s="90"/>
      <c r="M1538" s="969"/>
      <c r="N1538" s="99"/>
    </row>
    <row r="1539" spans="1:14" s="5" customFormat="1" ht="17.5" customHeight="1">
      <c r="A1539" s="55"/>
      <c r="B1539" s="55"/>
      <c r="D1539" s="63"/>
      <c r="G1539" s="963"/>
      <c r="J1539" s="969"/>
      <c r="K1539" s="90"/>
      <c r="L1539" s="90"/>
      <c r="M1539" s="969"/>
      <c r="N1539" s="99"/>
    </row>
    <row r="1540" spans="1:14" s="5" customFormat="1" ht="17.5" customHeight="1">
      <c r="A1540" s="55"/>
      <c r="B1540" s="55"/>
      <c r="D1540" s="63"/>
      <c r="G1540" s="963"/>
      <c r="J1540" s="969"/>
      <c r="K1540" s="90"/>
      <c r="L1540" s="90"/>
      <c r="M1540" s="969"/>
      <c r="N1540" s="99"/>
    </row>
    <row r="1541" spans="1:14" s="5" customFormat="1" ht="17.5" customHeight="1">
      <c r="A1541" s="55"/>
      <c r="B1541" s="55"/>
      <c r="D1541" s="63"/>
      <c r="G1541" s="963"/>
      <c r="J1541" s="969"/>
      <c r="K1541" s="90"/>
      <c r="L1541" s="90"/>
      <c r="M1541" s="969"/>
      <c r="N1541" s="99"/>
    </row>
    <row r="1542" spans="1:14" s="5" customFormat="1" ht="17.5" customHeight="1">
      <c r="A1542" s="55"/>
      <c r="B1542" s="55"/>
      <c r="D1542" s="63"/>
      <c r="G1542" s="963"/>
      <c r="J1542" s="969"/>
      <c r="K1542" s="90"/>
      <c r="L1542" s="90"/>
      <c r="M1542" s="969"/>
      <c r="N1542" s="99"/>
    </row>
    <row r="1543" spans="1:14" s="5" customFormat="1" ht="17.5" customHeight="1">
      <c r="A1543" s="55"/>
      <c r="B1543" s="55"/>
      <c r="D1543" s="63"/>
      <c r="G1543" s="963"/>
      <c r="J1543" s="969"/>
      <c r="K1543" s="90"/>
      <c r="L1543" s="90"/>
      <c r="M1543" s="969"/>
      <c r="N1543" s="99"/>
    </row>
    <row r="1544" spans="1:14" s="5" customFormat="1" ht="17.5" customHeight="1">
      <c r="A1544" s="55"/>
      <c r="B1544" s="55"/>
      <c r="D1544" s="63"/>
      <c r="G1544" s="963"/>
      <c r="J1544" s="969"/>
      <c r="K1544" s="90"/>
      <c r="L1544" s="90"/>
      <c r="M1544" s="969"/>
      <c r="N1544" s="99"/>
    </row>
    <row r="1545" spans="1:14" s="5" customFormat="1" ht="17.5" customHeight="1">
      <c r="A1545" s="55"/>
      <c r="B1545" s="55"/>
      <c r="D1545" s="63"/>
      <c r="G1545" s="963"/>
      <c r="J1545" s="969"/>
      <c r="K1545" s="90"/>
      <c r="L1545" s="90"/>
      <c r="M1545" s="969"/>
      <c r="N1545" s="99"/>
    </row>
    <row r="1546" spans="1:14" s="5" customFormat="1" ht="17.5" customHeight="1">
      <c r="A1546" s="55"/>
      <c r="B1546" s="55"/>
      <c r="D1546" s="63"/>
      <c r="G1546" s="963"/>
      <c r="J1546" s="969"/>
      <c r="K1546" s="90"/>
      <c r="L1546" s="90"/>
      <c r="M1546" s="969"/>
      <c r="N1546" s="99"/>
    </row>
    <row r="1547" spans="1:14" s="5" customFormat="1" ht="17.5" customHeight="1">
      <c r="A1547" s="55"/>
      <c r="B1547" s="55"/>
      <c r="D1547" s="63"/>
      <c r="G1547" s="963"/>
      <c r="J1547" s="969"/>
      <c r="K1547" s="90"/>
      <c r="L1547" s="90"/>
      <c r="M1547" s="969"/>
      <c r="N1547" s="99"/>
    </row>
    <row r="1548" spans="1:14" s="5" customFormat="1" ht="17.5" customHeight="1">
      <c r="A1548" s="55"/>
      <c r="B1548" s="55"/>
      <c r="D1548" s="63"/>
      <c r="G1548" s="963"/>
      <c r="J1548" s="969"/>
      <c r="K1548" s="90"/>
      <c r="L1548" s="90"/>
      <c r="M1548" s="969"/>
      <c r="N1548" s="99"/>
    </row>
    <row r="1549" spans="1:14" s="5" customFormat="1" ht="17.5" customHeight="1">
      <c r="A1549" s="55"/>
      <c r="B1549" s="55"/>
      <c r="D1549" s="63"/>
      <c r="G1549" s="963"/>
      <c r="J1549" s="969"/>
      <c r="K1549" s="90"/>
      <c r="L1549" s="90"/>
      <c r="M1549" s="969"/>
      <c r="N1549" s="99"/>
    </row>
    <row r="1550" spans="1:14" s="5" customFormat="1" ht="17.5" customHeight="1">
      <c r="A1550" s="55"/>
      <c r="B1550" s="55"/>
      <c r="D1550" s="63"/>
      <c r="G1550" s="963"/>
      <c r="J1550" s="969"/>
      <c r="K1550" s="90"/>
      <c r="L1550" s="90"/>
      <c r="M1550" s="969"/>
      <c r="N1550" s="99"/>
    </row>
    <row r="1551" spans="1:14" s="5" customFormat="1" ht="17.5" customHeight="1">
      <c r="A1551" s="55"/>
      <c r="B1551" s="55"/>
      <c r="D1551" s="63"/>
      <c r="G1551" s="963"/>
      <c r="J1551" s="969"/>
      <c r="K1551" s="90"/>
      <c r="L1551" s="90"/>
      <c r="M1551" s="969"/>
      <c r="N1551" s="99"/>
    </row>
    <row r="1552" spans="1:14" s="5" customFormat="1" ht="17.5" customHeight="1">
      <c r="A1552" s="55"/>
      <c r="B1552" s="55"/>
      <c r="D1552" s="63"/>
      <c r="G1552" s="963"/>
      <c r="J1552" s="969"/>
      <c r="K1552" s="90"/>
      <c r="L1552" s="90"/>
      <c r="M1552" s="969"/>
      <c r="N1552" s="99"/>
    </row>
    <row r="1553" spans="1:14" s="5" customFormat="1" ht="17.5" customHeight="1">
      <c r="A1553" s="55"/>
      <c r="B1553" s="55"/>
      <c r="D1553" s="63"/>
      <c r="G1553" s="963"/>
      <c r="J1553" s="969"/>
      <c r="K1553" s="90"/>
      <c r="L1553" s="90"/>
      <c r="M1553" s="969"/>
      <c r="N1553" s="99"/>
    </row>
    <row r="1554" spans="1:14" s="5" customFormat="1" ht="17.5" customHeight="1">
      <c r="A1554" s="55"/>
      <c r="B1554" s="55"/>
      <c r="D1554" s="63"/>
      <c r="G1554" s="963"/>
      <c r="J1554" s="969"/>
      <c r="K1554" s="90"/>
      <c r="L1554" s="90"/>
      <c r="M1554" s="969"/>
      <c r="N1554" s="99"/>
    </row>
    <row r="1555" spans="1:14" s="5" customFormat="1" ht="17.5" customHeight="1">
      <c r="A1555" s="55"/>
      <c r="B1555" s="55"/>
      <c r="D1555" s="63"/>
      <c r="G1555" s="963"/>
      <c r="J1555" s="969"/>
      <c r="K1555" s="90"/>
      <c r="L1555" s="90"/>
      <c r="M1555" s="969"/>
      <c r="N1555" s="99"/>
    </row>
    <row r="1556" spans="1:14" s="5" customFormat="1" ht="17.5" customHeight="1">
      <c r="A1556" s="55"/>
      <c r="B1556" s="55"/>
      <c r="D1556" s="63"/>
      <c r="G1556" s="963"/>
      <c r="J1556" s="969"/>
      <c r="K1556" s="90"/>
      <c r="L1556" s="90"/>
      <c r="M1556" s="969"/>
      <c r="N1556" s="99"/>
    </row>
    <row r="1557" spans="1:14" s="5" customFormat="1" ht="17.5" customHeight="1">
      <c r="A1557" s="55"/>
      <c r="B1557" s="55"/>
      <c r="D1557" s="63"/>
      <c r="G1557" s="963"/>
      <c r="J1557" s="969"/>
      <c r="K1557" s="90"/>
      <c r="L1557" s="90"/>
      <c r="M1557" s="969"/>
      <c r="N1557" s="99"/>
    </row>
    <row r="1558" spans="1:14" s="5" customFormat="1" ht="17.5" customHeight="1">
      <c r="A1558" s="55"/>
      <c r="B1558" s="55"/>
      <c r="D1558" s="63"/>
      <c r="G1558" s="963"/>
      <c r="J1558" s="969"/>
      <c r="K1558" s="90"/>
      <c r="L1558" s="90"/>
      <c r="M1558" s="969"/>
      <c r="N1558" s="99"/>
    </row>
    <row r="1559" spans="1:14" s="5" customFormat="1" ht="17.5" customHeight="1">
      <c r="A1559" s="55"/>
      <c r="B1559" s="55"/>
      <c r="D1559" s="63"/>
      <c r="G1559" s="963"/>
      <c r="J1559" s="969"/>
      <c r="K1559" s="90"/>
      <c r="L1559" s="90"/>
      <c r="M1559" s="969"/>
      <c r="N1559" s="99"/>
    </row>
    <row r="1560" spans="1:14" s="5" customFormat="1" ht="17.5" customHeight="1">
      <c r="A1560" s="55"/>
      <c r="B1560" s="55"/>
      <c r="D1560" s="63"/>
      <c r="G1560" s="963"/>
      <c r="J1560" s="969"/>
      <c r="K1560" s="90"/>
      <c r="L1560" s="90"/>
      <c r="M1560" s="969"/>
      <c r="N1560" s="99"/>
    </row>
    <row r="1561" spans="1:14" s="5" customFormat="1" ht="17.5" customHeight="1">
      <c r="A1561" s="55"/>
      <c r="B1561" s="55"/>
      <c r="D1561" s="63"/>
      <c r="G1561" s="963"/>
      <c r="J1561" s="969"/>
      <c r="K1561" s="90"/>
      <c r="L1561" s="90"/>
      <c r="M1561" s="969"/>
      <c r="N1561" s="99"/>
    </row>
    <row r="1562" spans="1:14" s="5" customFormat="1" ht="17.5" customHeight="1">
      <c r="A1562" s="55"/>
      <c r="B1562" s="55"/>
      <c r="D1562" s="63"/>
      <c r="G1562" s="963"/>
      <c r="J1562" s="969"/>
      <c r="K1562" s="90"/>
      <c r="L1562" s="90"/>
      <c r="M1562" s="969"/>
      <c r="N1562" s="99"/>
    </row>
    <row r="1563" spans="1:14" s="5" customFormat="1" ht="17.5" customHeight="1">
      <c r="A1563" s="55"/>
      <c r="B1563" s="55"/>
      <c r="D1563" s="63"/>
      <c r="G1563" s="963"/>
      <c r="J1563" s="969"/>
      <c r="K1563" s="90"/>
      <c r="L1563" s="90"/>
      <c r="M1563" s="969"/>
      <c r="N1563" s="99"/>
    </row>
    <row r="1564" spans="1:14" s="5" customFormat="1" ht="17.5" customHeight="1">
      <c r="A1564" s="55"/>
      <c r="B1564" s="55"/>
      <c r="D1564" s="63"/>
      <c r="G1564" s="963"/>
      <c r="J1564" s="969"/>
      <c r="K1564" s="90"/>
      <c r="L1564" s="90"/>
      <c r="M1564" s="969"/>
      <c r="N1564" s="99"/>
    </row>
    <row r="1565" spans="1:14" s="5" customFormat="1" ht="17.5" customHeight="1">
      <c r="A1565" s="55"/>
      <c r="B1565" s="55"/>
      <c r="D1565" s="63"/>
      <c r="G1565" s="963"/>
      <c r="J1565" s="969"/>
      <c r="K1565" s="90"/>
      <c r="L1565" s="90"/>
      <c r="M1565" s="969"/>
      <c r="N1565" s="99"/>
    </row>
    <row r="1566" spans="1:14" s="5" customFormat="1" ht="17.5" customHeight="1">
      <c r="A1566" s="55"/>
      <c r="B1566" s="55"/>
      <c r="D1566" s="63"/>
      <c r="G1566" s="963"/>
      <c r="J1566" s="969"/>
      <c r="K1566" s="90"/>
      <c r="L1566" s="90"/>
      <c r="M1566" s="969"/>
      <c r="N1566" s="99"/>
    </row>
    <row r="1567" spans="1:14" s="5" customFormat="1" ht="17.5" customHeight="1">
      <c r="A1567" s="55"/>
      <c r="B1567" s="55"/>
      <c r="D1567" s="63"/>
      <c r="G1567" s="963"/>
      <c r="J1567" s="969"/>
      <c r="K1567" s="90"/>
      <c r="L1567" s="90"/>
      <c r="M1567" s="969"/>
      <c r="N1567" s="99"/>
    </row>
    <row r="1568" spans="1:14" s="5" customFormat="1" ht="17.5" customHeight="1">
      <c r="A1568" s="55"/>
      <c r="B1568" s="55"/>
      <c r="D1568" s="63"/>
      <c r="G1568" s="963"/>
      <c r="J1568" s="969"/>
      <c r="K1568" s="90"/>
      <c r="L1568" s="90"/>
      <c r="M1568" s="969"/>
      <c r="N1568" s="99"/>
    </row>
    <row r="1569" spans="1:14" s="5" customFormat="1" ht="17.5" customHeight="1">
      <c r="A1569" s="55"/>
      <c r="B1569" s="55"/>
      <c r="D1569" s="63"/>
      <c r="G1569" s="963"/>
      <c r="J1569" s="969"/>
      <c r="K1569" s="90"/>
      <c r="L1569" s="90"/>
      <c r="M1569" s="969"/>
      <c r="N1569" s="99"/>
    </row>
    <row r="1570" spans="1:14" s="5" customFormat="1" ht="17.5" customHeight="1">
      <c r="A1570" s="55"/>
      <c r="B1570" s="55"/>
      <c r="D1570" s="63"/>
      <c r="G1570" s="963"/>
      <c r="J1570" s="969"/>
      <c r="K1570" s="90"/>
      <c r="L1570" s="90"/>
      <c r="M1570" s="969"/>
      <c r="N1570" s="99"/>
    </row>
    <row r="1571" spans="1:14" s="5" customFormat="1" ht="17.5" customHeight="1">
      <c r="A1571" s="55"/>
      <c r="B1571" s="55"/>
      <c r="D1571" s="63"/>
      <c r="G1571" s="963"/>
      <c r="J1571" s="969"/>
      <c r="K1571" s="90"/>
      <c r="L1571" s="90"/>
      <c r="M1571" s="969"/>
      <c r="N1571" s="99"/>
    </row>
    <row r="1572" spans="1:14" s="5" customFormat="1" ht="17.5" customHeight="1">
      <c r="A1572" s="55"/>
      <c r="B1572" s="55"/>
      <c r="D1572" s="63"/>
      <c r="G1572" s="963"/>
      <c r="J1572" s="969"/>
      <c r="K1572" s="90"/>
      <c r="L1572" s="90"/>
      <c r="M1572" s="969"/>
      <c r="N1572" s="99"/>
    </row>
    <row r="1573" spans="1:14" s="5" customFormat="1" ht="17.5" customHeight="1">
      <c r="A1573" s="55"/>
      <c r="B1573" s="55"/>
      <c r="D1573" s="63"/>
      <c r="G1573" s="963"/>
      <c r="J1573" s="969"/>
      <c r="K1573" s="90"/>
      <c r="L1573" s="90"/>
      <c r="M1573" s="969"/>
      <c r="N1573" s="99"/>
    </row>
    <row r="1574" spans="1:14" s="5" customFormat="1" ht="17.5" customHeight="1">
      <c r="A1574" s="55"/>
      <c r="B1574" s="55"/>
      <c r="D1574" s="63"/>
      <c r="G1574" s="963"/>
      <c r="J1574" s="969"/>
      <c r="K1574" s="90"/>
      <c r="L1574" s="90"/>
      <c r="M1574" s="969"/>
      <c r="N1574" s="99"/>
    </row>
    <row r="1575" spans="1:14" s="5" customFormat="1" ht="17.5" customHeight="1">
      <c r="A1575" s="55"/>
      <c r="B1575" s="55"/>
      <c r="D1575" s="63"/>
      <c r="G1575" s="963"/>
      <c r="J1575" s="969"/>
      <c r="K1575" s="90"/>
      <c r="L1575" s="90"/>
      <c r="M1575" s="969"/>
      <c r="N1575" s="99"/>
    </row>
    <row r="1576" spans="1:14" s="5" customFormat="1" ht="17.5" customHeight="1">
      <c r="A1576" s="55"/>
      <c r="B1576" s="55"/>
      <c r="D1576" s="63"/>
      <c r="G1576" s="963"/>
      <c r="J1576" s="969"/>
      <c r="K1576" s="90"/>
      <c r="L1576" s="90"/>
      <c r="M1576" s="969"/>
      <c r="N1576" s="99"/>
    </row>
    <row r="1577" spans="1:14" s="5" customFormat="1" ht="17.5" customHeight="1">
      <c r="A1577" s="55"/>
      <c r="B1577" s="55"/>
      <c r="D1577" s="63"/>
      <c r="G1577" s="963"/>
      <c r="J1577" s="969"/>
      <c r="K1577" s="90"/>
      <c r="L1577" s="90"/>
      <c r="M1577" s="969"/>
      <c r="N1577" s="99"/>
    </row>
    <row r="1578" spans="1:14" s="5" customFormat="1" ht="17.5" customHeight="1">
      <c r="A1578" s="55"/>
      <c r="B1578" s="55"/>
      <c r="D1578" s="63"/>
      <c r="G1578" s="963"/>
      <c r="J1578" s="969"/>
      <c r="K1578" s="90"/>
      <c r="L1578" s="90"/>
      <c r="M1578" s="969"/>
      <c r="N1578" s="99"/>
    </row>
    <row r="1579" spans="1:14" s="5" customFormat="1" ht="17.5" customHeight="1">
      <c r="A1579" s="55"/>
      <c r="B1579" s="55"/>
      <c r="D1579" s="63"/>
      <c r="G1579" s="963"/>
      <c r="J1579" s="969"/>
      <c r="K1579" s="90"/>
      <c r="L1579" s="90"/>
      <c r="M1579" s="969"/>
      <c r="N1579" s="99"/>
    </row>
    <row r="1580" spans="1:14" s="5" customFormat="1" ht="17.5" customHeight="1">
      <c r="A1580" s="55"/>
      <c r="B1580" s="55"/>
      <c r="D1580" s="63"/>
      <c r="G1580" s="963"/>
      <c r="J1580" s="969"/>
      <c r="K1580" s="90"/>
      <c r="L1580" s="90"/>
      <c r="M1580" s="969"/>
      <c r="N1580" s="99"/>
    </row>
    <row r="1581" spans="1:14" s="5" customFormat="1" ht="17.5" customHeight="1">
      <c r="A1581" s="55"/>
      <c r="B1581" s="55"/>
      <c r="D1581" s="63"/>
      <c r="G1581" s="963"/>
      <c r="J1581" s="969"/>
      <c r="K1581" s="90"/>
      <c r="L1581" s="90"/>
      <c r="M1581" s="969"/>
      <c r="N1581" s="99"/>
    </row>
    <row r="1582" spans="1:14" s="5" customFormat="1" ht="17.5" customHeight="1">
      <c r="A1582" s="55"/>
      <c r="B1582" s="55"/>
      <c r="D1582" s="63"/>
      <c r="G1582" s="963"/>
      <c r="J1582" s="969"/>
      <c r="K1582" s="90"/>
      <c r="L1582" s="90"/>
      <c r="M1582" s="969"/>
      <c r="N1582" s="99"/>
    </row>
    <row r="1583" spans="1:14" s="5" customFormat="1" ht="17.5" customHeight="1">
      <c r="A1583" s="55"/>
      <c r="B1583" s="55"/>
      <c r="D1583" s="63"/>
      <c r="G1583" s="963"/>
      <c r="J1583" s="969"/>
      <c r="K1583" s="90"/>
      <c r="L1583" s="90"/>
      <c r="M1583" s="969"/>
      <c r="N1583" s="99"/>
    </row>
    <row r="1584" spans="1:14" s="5" customFormat="1" ht="17.5" customHeight="1">
      <c r="A1584" s="55"/>
      <c r="B1584" s="55"/>
      <c r="D1584" s="63"/>
      <c r="G1584" s="963"/>
      <c r="J1584" s="969"/>
      <c r="K1584" s="90"/>
      <c r="L1584" s="90"/>
      <c r="M1584" s="969"/>
      <c r="N1584" s="99"/>
    </row>
    <row r="1585" spans="1:14" s="5" customFormat="1" ht="17.5" customHeight="1">
      <c r="A1585" s="55"/>
      <c r="B1585" s="55"/>
      <c r="D1585" s="63"/>
      <c r="G1585" s="963"/>
      <c r="J1585" s="969"/>
      <c r="K1585" s="90"/>
      <c r="L1585" s="90"/>
      <c r="M1585" s="969"/>
      <c r="N1585" s="99"/>
    </row>
    <row r="1586" spans="1:14" s="5" customFormat="1" ht="17.5" customHeight="1">
      <c r="A1586" s="55"/>
      <c r="B1586" s="55"/>
      <c r="D1586" s="63"/>
      <c r="G1586" s="963"/>
      <c r="J1586" s="969"/>
      <c r="K1586" s="90"/>
      <c r="L1586" s="90"/>
      <c r="M1586" s="969"/>
      <c r="N1586" s="99"/>
    </row>
    <row r="1587" spans="1:14" s="5" customFormat="1" ht="17.5" customHeight="1">
      <c r="A1587" s="55"/>
      <c r="B1587" s="55"/>
      <c r="D1587" s="63"/>
      <c r="G1587" s="963"/>
      <c r="J1587" s="969"/>
      <c r="K1587" s="90"/>
      <c r="L1587" s="90"/>
      <c r="M1587" s="969"/>
      <c r="N1587" s="99"/>
    </row>
    <row r="1588" spans="1:14" s="5" customFormat="1" ht="17.5" customHeight="1">
      <c r="A1588" s="55"/>
      <c r="B1588" s="55"/>
      <c r="D1588" s="63"/>
      <c r="G1588" s="963"/>
      <c r="J1588" s="969"/>
      <c r="K1588" s="90"/>
      <c r="L1588" s="90"/>
      <c r="M1588" s="969"/>
      <c r="N1588" s="99"/>
    </row>
    <row r="1589" spans="1:14" s="5" customFormat="1" ht="17.5" customHeight="1">
      <c r="A1589" s="55"/>
      <c r="B1589" s="55"/>
      <c r="D1589" s="63"/>
      <c r="G1589" s="963"/>
      <c r="J1589" s="969"/>
      <c r="K1589" s="90"/>
      <c r="L1589" s="90"/>
      <c r="M1589" s="969"/>
      <c r="N1589" s="99"/>
    </row>
    <row r="1590" spans="1:14" s="5" customFormat="1" ht="17.5" customHeight="1">
      <c r="A1590" s="55"/>
      <c r="B1590" s="55"/>
      <c r="D1590" s="63"/>
      <c r="G1590" s="963"/>
      <c r="J1590" s="969"/>
      <c r="K1590" s="90"/>
      <c r="L1590" s="90"/>
      <c r="M1590" s="969"/>
      <c r="N1590" s="99"/>
    </row>
    <row r="1591" spans="1:14" s="5" customFormat="1" ht="17.5" customHeight="1">
      <c r="A1591" s="55"/>
      <c r="B1591" s="55"/>
      <c r="D1591" s="63"/>
      <c r="G1591" s="963"/>
      <c r="J1591" s="969"/>
      <c r="K1591" s="90"/>
      <c r="L1591" s="90"/>
      <c r="M1591" s="969"/>
      <c r="N1591" s="99"/>
    </row>
    <row r="1592" spans="1:14" s="5" customFormat="1" ht="17.5" customHeight="1">
      <c r="A1592" s="55"/>
      <c r="B1592" s="55"/>
      <c r="D1592" s="63"/>
      <c r="G1592" s="963"/>
      <c r="J1592" s="969"/>
      <c r="K1592" s="90"/>
      <c r="L1592" s="90"/>
      <c r="M1592" s="969"/>
      <c r="N1592" s="99"/>
    </row>
    <row r="1593" spans="1:14" s="5" customFormat="1" ht="17.5" customHeight="1">
      <c r="A1593" s="55"/>
      <c r="B1593" s="55"/>
      <c r="D1593" s="63"/>
      <c r="G1593" s="963"/>
      <c r="J1593" s="969"/>
      <c r="K1593" s="90"/>
      <c r="L1593" s="90"/>
      <c r="M1593" s="969"/>
      <c r="N1593" s="99"/>
    </row>
    <row r="1594" spans="1:14" s="5" customFormat="1" ht="17.5" customHeight="1">
      <c r="A1594" s="55"/>
      <c r="B1594" s="55"/>
      <c r="D1594" s="63"/>
      <c r="G1594" s="963"/>
      <c r="J1594" s="969"/>
      <c r="K1594" s="90"/>
      <c r="L1594" s="90"/>
      <c r="M1594" s="969"/>
      <c r="N1594" s="99"/>
    </row>
    <row r="1595" spans="1:14" s="5" customFormat="1" ht="17.5" customHeight="1">
      <c r="A1595" s="55"/>
      <c r="B1595" s="55"/>
      <c r="D1595" s="63"/>
      <c r="G1595" s="963"/>
      <c r="J1595" s="969"/>
      <c r="K1595" s="90"/>
      <c r="L1595" s="90"/>
      <c r="M1595" s="969"/>
      <c r="N1595" s="99"/>
    </row>
    <row r="1596" spans="1:14">
      <c r="C1596" s="5"/>
      <c r="D1596" s="63"/>
      <c r="E1596" s="5"/>
      <c r="F1596" s="5"/>
    </row>
    <row r="1597" spans="1:14">
      <c r="C1597" s="5"/>
      <c r="D1597" s="63"/>
      <c r="E1597" s="5"/>
      <c r="F1597" s="5"/>
    </row>
    <row r="1598" spans="1:14">
      <c r="C1598" s="5"/>
      <c r="D1598" s="63"/>
      <c r="E1598" s="5"/>
      <c r="F1598" s="5"/>
    </row>
    <row r="1599" spans="1:14">
      <c r="C1599" s="5"/>
    </row>
    <row r="1600" spans="1:14">
      <c r="C1600" s="5"/>
    </row>
  </sheetData>
  <mergeCells count="8">
    <mergeCell ref="A3:B3"/>
    <mergeCell ref="C3:M3"/>
    <mergeCell ref="C4:C7"/>
    <mergeCell ref="C131:C134"/>
    <mergeCell ref="C55:C58"/>
    <mergeCell ref="C81:C84"/>
    <mergeCell ref="C106:C109"/>
    <mergeCell ref="C29:C32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37"/>
  <sheetViews>
    <sheetView view="pageBreakPreview" topLeftCell="A211" zoomScale="120" zoomScaleNormal="100" zoomScaleSheetLayoutView="120" workbookViewId="0">
      <selection activeCell="L202" sqref="L202"/>
    </sheetView>
  </sheetViews>
  <sheetFormatPr defaultColWidth="9.125" defaultRowHeight="21.1"/>
  <cols>
    <col min="1" max="1" width="2.375" style="45" customWidth="1"/>
    <col min="2" max="2" width="7" style="45" customWidth="1"/>
    <col min="3" max="3" width="54.25" style="6" customWidth="1"/>
    <col min="4" max="4" width="6.25" style="91" customWidth="1"/>
    <col min="5" max="5" width="5.375" style="91" customWidth="1"/>
    <col min="6" max="6" width="5.125" style="91" customWidth="1"/>
    <col min="7" max="7" width="8" style="985" customWidth="1"/>
    <col min="8" max="8" width="6.625" style="91" customWidth="1"/>
    <col min="9" max="9" width="6.25" style="91" customWidth="1"/>
    <col min="10" max="10" width="6.875" style="985" customWidth="1"/>
    <col min="11" max="11" width="6.375" style="91" customWidth="1"/>
    <col min="12" max="12" width="6.125" style="91" customWidth="1"/>
    <col min="13" max="13" width="7" style="985" customWidth="1"/>
    <col min="14" max="14" width="5.625" style="100" customWidth="1"/>
    <col min="15" max="16384" width="9.125" style="1"/>
  </cols>
  <sheetData>
    <row r="1" spans="1:14" ht="22.6" customHeight="1">
      <c r="A1" s="47"/>
      <c r="C1" s="1665"/>
      <c r="D1" s="1734" t="s">
        <v>786</v>
      </c>
      <c r="E1" s="1665"/>
      <c r="F1" s="1665"/>
      <c r="G1" s="1665"/>
      <c r="H1" s="1665"/>
      <c r="I1" s="1665"/>
      <c r="J1" s="1665"/>
      <c r="K1" s="1665"/>
      <c r="L1" s="1665"/>
      <c r="M1" s="883"/>
      <c r="N1" s="67" t="s">
        <v>282</v>
      </c>
    </row>
    <row r="2" spans="1:14" ht="5.3" customHeight="1">
      <c r="A2" s="771"/>
      <c r="B2" s="690"/>
      <c r="C2" s="690"/>
      <c r="D2" s="690"/>
      <c r="E2" s="690"/>
      <c r="F2" s="690"/>
      <c r="G2" s="851"/>
      <c r="H2" s="690"/>
      <c r="I2" s="690"/>
      <c r="J2" s="851"/>
      <c r="K2" s="690"/>
      <c r="L2" s="690"/>
      <c r="M2" s="851"/>
      <c r="N2" s="387"/>
    </row>
    <row r="3" spans="1:14" s="3" customFormat="1" ht="23.1" customHeight="1">
      <c r="A3" s="1893">
        <v>7.5</v>
      </c>
      <c r="B3" s="1894"/>
      <c r="C3" s="1895" t="s">
        <v>205</v>
      </c>
      <c r="D3" s="1895"/>
      <c r="E3" s="1895"/>
      <c r="F3" s="1895"/>
      <c r="G3" s="1895"/>
      <c r="H3" s="1895"/>
      <c r="I3" s="1895"/>
      <c r="J3" s="1895"/>
      <c r="K3" s="1895"/>
      <c r="L3" s="1895"/>
      <c r="M3" s="1896"/>
      <c r="N3" s="95"/>
    </row>
    <row r="4" spans="1:14" s="3" customFormat="1" ht="20.05" customHeight="1">
      <c r="A4" s="440"/>
      <c r="B4" s="476" t="s">
        <v>84</v>
      </c>
      <c r="C4" s="1890" t="s">
        <v>0</v>
      </c>
      <c r="D4" s="217" t="s">
        <v>10</v>
      </c>
      <c r="E4" s="220"/>
      <c r="F4" s="221"/>
      <c r="G4" s="852"/>
      <c r="H4" s="221"/>
      <c r="I4" s="113" t="s">
        <v>52</v>
      </c>
      <c r="J4" s="852"/>
      <c r="K4" s="221"/>
      <c r="L4" s="221"/>
      <c r="M4" s="884"/>
      <c r="N4" s="41" t="s">
        <v>50</v>
      </c>
    </row>
    <row r="5" spans="1:14" s="3" customFormat="1" ht="17.7" customHeight="1">
      <c r="A5" s="707"/>
      <c r="B5" s="441"/>
      <c r="C5" s="1891"/>
      <c r="D5" s="218" t="s">
        <v>48</v>
      </c>
      <c r="E5" s="117"/>
      <c r="F5" s="118" t="s">
        <v>9</v>
      </c>
      <c r="G5" s="853"/>
      <c r="H5" s="114"/>
      <c r="I5" s="115" t="s">
        <v>8</v>
      </c>
      <c r="J5" s="876"/>
      <c r="K5" s="136"/>
      <c r="L5" s="137" t="s">
        <v>7</v>
      </c>
      <c r="M5" s="885"/>
      <c r="N5" s="42" t="s">
        <v>51</v>
      </c>
    </row>
    <row r="6" spans="1:14" s="3" customFormat="1" ht="19.2" customHeight="1">
      <c r="A6" s="707"/>
      <c r="B6" s="441"/>
      <c r="C6" s="1891"/>
      <c r="D6" s="218" t="s">
        <v>49</v>
      </c>
      <c r="E6" s="77" t="s">
        <v>47</v>
      </c>
      <c r="F6" s="77" t="s">
        <v>45</v>
      </c>
      <c r="G6" s="854" t="s">
        <v>46</v>
      </c>
      <c r="H6" s="77" t="s">
        <v>47</v>
      </c>
      <c r="I6" s="77" t="s">
        <v>45</v>
      </c>
      <c r="J6" s="854" t="s">
        <v>46</v>
      </c>
      <c r="K6" s="77" t="s">
        <v>47</v>
      </c>
      <c r="L6" s="77" t="s">
        <v>45</v>
      </c>
      <c r="M6" s="854" t="s">
        <v>46</v>
      </c>
      <c r="N6" s="64" t="s">
        <v>57</v>
      </c>
    </row>
    <row r="7" spans="1:14" s="3" customFormat="1" ht="20.399999999999999" customHeight="1">
      <c r="A7" s="707"/>
      <c r="B7" s="441"/>
      <c r="C7" s="1892"/>
      <c r="D7" s="409" t="s">
        <v>7</v>
      </c>
      <c r="E7" s="448"/>
      <c r="F7" s="448"/>
      <c r="G7" s="855"/>
      <c r="H7" s="448"/>
      <c r="I7" s="448"/>
      <c r="J7" s="855"/>
      <c r="K7" s="449"/>
      <c r="L7" s="449"/>
      <c r="M7" s="886"/>
      <c r="N7" s="68"/>
    </row>
    <row r="8" spans="1:14" s="3" customFormat="1" ht="21.25" customHeight="1">
      <c r="A8" s="505"/>
      <c r="B8" s="600">
        <v>14</v>
      </c>
      <c r="C8" s="601" t="s">
        <v>206</v>
      </c>
      <c r="D8" s="574"/>
      <c r="E8" s="470"/>
      <c r="F8" s="470"/>
      <c r="G8" s="856"/>
      <c r="H8" s="470"/>
      <c r="I8" s="470"/>
      <c r="J8" s="856"/>
      <c r="K8" s="470"/>
      <c r="L8" s="470"/>
      <c r="M8" s="856"/>
      <c r="N8" s="560"/>
    </row>
    <row r="9" spans="1:14" s="3" customFormat="1" ht="19.2" customHeight="1">
      <c r="A9" s="398"/>
      <c r="B9" s="569"/>
      <c r="C9" s="602" t="s">
        <v>211</v>
      </c>
      <c r="D9" s="567"/>
      <c r="E9" s="562"/>
      <c r="F9" s="562"/>
      <c r="G9" s="857"/>
      <c r="H9" s="562"/>
      <c r="I9" s="562"/>
      <c r="J9" s="857"/>
      <c r="K9" s="562"/>
      <c r="L9" s="562"/>
      <c r="M9" s="857"/>
      <c r="N9" s="563"/>
    </row>
    <row r="10" spans="1:14" s="3" customFormat="1" ht="20.399999999999999" customHeight="1">
      <c r="A10" s="440"/>
      <c r="B10" s="607">
        <v>14.1</v>
      </c>
      <c r="C10" s="605" t="s">
        <v>207</v>
      </c>
      <c r="D10" s="443">
        <v>100</v>
      </c>
      <c r="E10" s="1608">
        <v>149393421.30000001</v>
      </c>
      <c r="F10" s="1608">
        <v>152193757.75999999</v>
      </c>
      <c r="G10" s="1609">
        <f>F10/E10*100</f>
        <v>101.87447106815806</v>
      </c>
      <c r="H10" s="1610">
        <v>165237261</v>
      </c>
      <c r="I10" s="1611">
        <v>154547550</v>
      </c>
      <c r="J10" s="1296">
        <f>I10/H10*100</f>
        <v>93.530689787940744</v>
      </c>
      <c r="K10" s="1692">
        <v>126560460</v>
      </c>
      <c r="L10" s="1692">
        <v>126560460</v>
      </c>
      <c r="M10" s="1693">
        <f>L10/K10*100</f>
        <v>100</v>
      </c>
      <c r="N10" s="1581" t="s">
        <v>482</v>
      </c>
    </row>
    <row r="11" spans="1:14" s="3" customFormat="1" ht="20.399999999999999" customHeight="1">
      <c r="A11" s="707"/>
      <c r="B11" s="608"/>
      <c r="C11" s="599" t="s">
        <v>208</v>
      </c>
      <c r="D11" s="610"/>
      <c r="E11" s="124"/>
      <c r="F11" s="124"/>
      <c r="G11" s="976"/>
      <c r="H11" s="132"/>
      <c r="I11" s="132"/>
      <c r="J11" s="986"/>
      <c r="K11" s="1595"/>
      <c r="L11" s="1595"/>
      <c r="M11" s="1596"/>
      <c r="N11" s="1597"/>
    </row>
    <row r="12" spans="1:14" s="3" customFormat="1" ht="20.399999999999999" customHeight="1">
      <c r="A12" s="433"/>
      <c r="B12" s="611">
        <v>15</v>
      </c>
      <c r="C12" s="612" t="s">
        <v>209</v>
      </c>
      <c r="D12" s="614"/>
      <c r="E12" s="615"/>
      <c r="F12" s="615"/>
      <c r="G12" s="977"/>
      <c r="H12" s="615"/>
      <c r="I12" s="615"/>
      <c r="J12" s="977"/>
      <c r="K12" s="615"/>
      <c r="L12" s="615"/>
      <c r="M12" s="977"/>
      <c r="N12" s="1451"/>
    </row>
    <row r="13" spans="1:14" s="3" customFormat="1" ht="19.2" customHeight="1">
      <c r="A13" s="398"/>
      <c r="B13" s="569"/>
      <c r="C13" s="606" t="s">
        <v>248</v>
      </c>
      <c r="D13" s="590"/>
      <c r="E13" s="584"/>
      <c r="F13" s="584"/>
      <c r="G13" s="978"/>
      <c r="H13" s="584"/>
      <c r="I13" s="584"/>
      <c r="J13" s="978"/>
      <c r="K13" s="584"/>
      <c r="L13" s="584"/>
      <c r="M13" s="978"/>
      <c r="N13" s="1452"/>
    </row>
    <row r="14" spans="1:14" s="3" customFormat="1" ht="20.399999999999999" customHeight="1">
      <c r="A14" s="440"/>
      <c r="B14" s="1453">
        <v>15.1</v>
      </c>
      <c r="C14" s="3" t="s">
        <v>584</v>
      </c>
      <c r="D14" s="1455" t="s">
        <v>35</v>
      </c>
      <c r="E14" s="1456"/>
      <c r="F14" s="1457"/>
      <c r="G14" s="1458"/>
      <c r="H14" s="1459">
        <v>101</v>
      </c>
      <c r="I14" s="1459">
        <v>8</v>
      </c>
      <c r="J14" s="1460">
        <f>I14/H14*100</f>
        <v>7.9207920792079207</v>
      </c>
      <c r="K14" s="1459">
        <v>101</v>
      </c>
      <c r="L14" s="1459">
        <v>41</v>
      </c>
      <c r="M14" s="1461">
        <f>L14/K14*100</f>
        <v>40.594059405940598</v>
      </c>
      <c r="N14" s="1367" t="s">
        <v>482</v>
      </c>
    </row>
    <row r="15" spans="1:14" s="3" customFormat="1" ht="20.399999999999999" customHeight="1">
      <c r="A15" s="440"/>
      <c r="B15" s="1462">
        <v>15.2</v>
      </c>
      <c r="C15" s="1454" t="s">
        <v>210</v>
      </c>
      <c r="D15" s="1463" t="s">
        <v>35</v>
      </c>
      <c r="E15" s="1598"/>
      <c r="F15" s="1599"/>
      <c r="G15" s="1458">
        <v>10</v>
      </c>
      <c r="H15" s="1600"/>
      <c r="I15" s="1599"/>
      <c r="J15" s="1601">
        <v>78.27</v>
      </c>
      <c r="K15" s="1464"/>
      <c r="L15" s="1465" t="s">
        <v>771</v>
      </c>
      <c r="M15" s="1466"/>
      <c r="N15" s="1366"/>
    </row>
    <row r="16" spans="1:14" s="3" customFormat="1" ht="22.95" customHeight="1">
      <c r="A16" s="1898"/>
      <c r="B16" s="1899"/>
      <c r="C16" s="1900" t="s">
        <v>212</v>
      </c>
      <c r="D16" s="1888"/>
      <c r="E16" s="1888"/>
      <c r="F16" s="1888"/>
      <c r="G16" s="1888"/>
      <c r="H16" s="1888"/>
      <c r="I16" s="1888"/>
      <c r="J16" s="1888"/>
      <c r="K16" s="1888"/>
      <c r="L16" s="1888"/>
      <c r="M16" s="1889"/>
      <c r="N16" s="95"/>
    </row>
    <row r="17" spans="1:14" s="3" customFormat="1" ht="20.399999999999999" customHeight="1">
      <c r="A17" s="433"/>
      <c r="B17" s="617">
        <v>19</v>
      </c>
      <c r="C17" s="618" t="s">
        <v>213</v>
      </c>
      <c r="D17" s="614"/>
      <c r="E17" s="615"/>
      <c r="F17" s="615"/>
      <c r="G17" s="977"/>
      <c r="H17" s="615"/>
      <c r="I17" s="615"/>
      <c r="J17" s="977"/>
      <c r="K17" s="615"/>
      <c r="L17" s="615"/>
      <c r="M17" s="977"/>
      <c r="N17" s="560"/>
    </row>
    <row r="18" spans="1:14" s="3" customFormat="1" ht="19.2" customHeight="1">
      <c r="A18" s="398"/>
      <c r="B18" s="569"/>
      <c r="C18" s="606" t="s">
        <v>249</v>
      </c>
      <c r="D18" s="590"/>
      <c r="E18" s="584"/>
      <c r="F18" s="584"/>
      <c r="G18" s="978"/>
      <c r="H18" s="584"/>
      <c r="I18" s="584"/>
      <c r="J18" s="978"/>
      <c r="K18" s="584"/>
      <c r="L18" s="584"/>
      <c r="M18" s="978"/>
      <c r="N18" s="591"/>
    </row>
    <row r="19" spans="1:14" s="3" customFormat="1" ht="20.399999999999999" customHeight="1">
      <c r="A19" s="1775"/>
      <c r="B19" s="643">
        <v>19.100000000000001</v>
      </c>
      <c r="C19" s="425" t="s">
        <v>71</v>
      </c>
      <c r="D19" s="631" t="s">
        <v>73</v>
      </c>
      <c r="E19" s="616">
        <v>4</v>
      </c>
      <c r="F19" s="616">
        <v>4</v>
      </c>
      <c r="G19" s="1143">
        <f>E19/E19*100</f>
        <v>100</v>
      </c>
      <c r="H19" s="616">
        <v>2</v>
      </c>
      <c r="I19" s="616">
        <v>2</v>
      </c>
      <c r="J19" s="1146">
        <f>H19/H19*100</f>
        <v>100</v>
      </c>
      <c r="K19" s="598"/>
      <c r="L19" s="1467" t="s">
        <v>575</v>
      </c>
      <c r="M19" s="989"/>
      <c r="N19" s="604"/>
    </row>
    <row r="20" spans="1:14" s="3" customFormat="1" ht="20.399999999999999" customHeight="1">
      <c r="A20" s="797"/>
      <c r="B20" s="424" t="s">
        <v>1</v>
      </c>
      <c r="C20" s="644" t="s">
        <v>72</v>
      </c>
      <c r="D20" s="181"/>
      <c r="E20" s="178"/>
      <c r="F20" s="178"/>
      <c r="G20" s="1144"/>
      <c r="H20" s="179"/>
      <c r="I20" s="179"/>
      <c r="J20" s="1147"/>
      <c r="K20" s="1468"/>
      <c r="L20" s="1470" t="s">
        <v>576</v>
      </c>
      <c r="M20" s="1469"/>
      <c r="N20" s="105"/>
    </row>
    <row r="21" spans="1:14" s="3" customFormat="1" ht="19.7" customHeight="1">
      <c r="A21" s="1775"/>
      <c r="B21" s="645">
        <v>19.2</v>
      </c>
      <c r="C21" s="646" t="s">
        <v>68</v>
      </c>
      <c r="D21" s="180" t="s">
        <v>73</v>
      </c>
      <c r="E21" s="33">
        <v>10</v>
      </c>
      <c r="F21" s="33">
        <v>10</v>
      </c>
      <c r="G21" s="1145">
        <f>E21/E21*100</f>
        <v>100</v>
      </c>
      <c r="H21" s="33">
        <v>18</v>
      </c>
      <c r="I21" s="33">
        <v>18</v>
      </c>
      <c r="J21" s="1148">
        <f>H21/H21*100</f>
        <v>100</v>
      </c>
      <c r="K21" s="33">
        <v>26</v>
      </c>
      <c r="L21" s="33">
        <v>26</v>
      </c>
      <c r="M21" s="1471">
        <f>L21/K21*100</f>
        <v>100</v>
      </c>
      <c r="N21" s="33" t="s">
        <v>482</v>
      </c>
    </row>
    <row r="22" spans="1:14" s="3" customFormat="1" ht="19.7" customHeight="1">
      <c r="A22" s="1775"/>
      <c r="B22" s="424" t="s">
        <v>2</v>
      </c>
      <c r="C22" s="647" t="s">
        <v>69</v>
      </c>
      <c r="D22" s="86"/>
      <c r="E22" s="143"/>
      <c r="F22" s="143"/>
      <c r="G22" s="979"/>
      <c r="H22" s="144"/>
      <c r="I22" s="144"/>
      <c r="J22" s="987"/>
      <c r="K22" s="142"/>
      <c r="L22" s="142"/>
      <c r="M22" s="990"/>
      <c r="N22" s="96"/>
    </row>
    <row r="23" spans="1:14" s="3" customFormat="1" ht="21.75" customHeight="1">
      <c r="A23" s="108"/>
      <c r="B23" s="648"/>
      <c r="C23" s="647" t="s">
        <v>70</v>
      </c>
      <c r="D23" s="86"/>
      <c r="E23" s="143"/>
      <c r="F23" s="143"/>
      <c r="G23" s="979"/>
      <c r="H23" s="144"/>
      <c r="I23" s="144"/>
      <c r="J23" s="987"/>
      <c r="K23" s="142"/>
      <c r="L23" s="142"/>
      <c r="M23" s="990"/>
      <c r="N23" s="96"/>
    </row>
    <row r="24" spans="1:14" s="3" customFormat="1" ht="20.399999999999999" customHeight="1">
      <c r="A24" s="632"/>
      <c r="B24" s="633"/>
      <c r="C24" s="1326" t="s">
        <v>340</v>
      </c>
      <c r="D24" s="634"/>
      <c r="E24" s="630"/>
      <c r="F24" s="630"/>
      <c r="G24" s="980"/>
      <c r="H24" s="630"/>
      <c r="I24" s="630"/>
      <c r="J24" s="980"/>
      <c r="K24" s="630"/>
      <c r="L24" s="630"/>
      <c r="M24" s="980"/>
      <c r="N24" s="635"/>
    </row>
    <row r="25" spans="1:14" s="3" customFormat="1" ht="20.399999999999999" customHeight="1">
      <c r="A25" s="93"/>
      <c r="B25" s="687"/>
      <c r="C25" s="1281" t="s">
        <v>360</v>
      </c>
      <c r="D25" s="87"/>
      <c r="E25" s="688"/>
      <c r="F25" s="688"/>
      <c r="G25" s="981"/>
      <c r="H25" s="688"/>
      <c r="I25" s="688"/>
      <c r="J25" s="981"/>
      <c r="K25" s="688"/>
      <c r="L25" s="688"/>
      <c r="M25" s="981"/>
      <c r="N25" s="689"/>
    </row>
    <row r="26" spans="1:14" s="3" customFormat="1" ht="20.399999999999999" customHeight="1">
      <c r="A26" s="93"/>
      <c r="B26" s="687"/>
      <c r="C26" s="1281" t="s">
        <v>361</v>
      </c>
      <c r="D26" s="87"/>
      <c r="E26" s="688"/>
      <c r="F26" s="688"/>
      <c r="G26" s="981"/>
      <c r="H26" s="688"/>
      <c r="I26" s="688"/>
      <c r="J26" s="981"/>
      <c r="K26" s="688"/>
      <c r="L26" s="688"/>
      <c r="M26" s="981"/>
      <c r="N26" s="689"/>
    </row>
    <row r="27" spans="1:14" ht="22.6" customHeight="1">
      <c r="A27" s="47"/>
      <c r="B27" s="1678"/>
      <c r="C27" s="1665"/>
      <c r="D27" s="1734" t="s">
        <v>786</v>
      </c>
      <c r="E27" s="1665"/>
      <c r="F27" s="1665"/>
      <c r="G27" s="1665"/>
      <c r="H27" s="1665"/>
      <c r="I27" s="1665"/>
      <c r="J27" s="1665"/>
      <c r="K27" s="1665"/>
      <c r="L27" s="1665"/>
      <c r="M27" s="883"/>
      <c r="N27" s="67" t="s">
        <v>283</v>
      </c>
    </row>
    <row r="28" spans="1:14" ht="5.3" customHeight="1">
      <c r="A28" s="771"/>
      <c r="B28" s="690"/>
      <c r="C28" s="690"/>
      <c r="D28" s="690"/>
      <c r="E28" s="690"/>
      <c r="F28" s="690"/>
      <c r="G28" s="851"/>
      <c r="H28" s="690"/>
      <c r="I28" s="690"/>
      <c r="J28" s="851"/>
      <c r="K28" s="690"/>
      <c r="L28" s="690"/>
      <c r="M28" s="851"/>
      <c r="N28" s="387"/>
    </row>
    <row r="29" spans="1:14" s="3" customFormat="1" ht="20.05" customHeight="1">
      <c r="A29" s="440"/>
      <c r="B29" s="476" t="s">
        <v>84</v>
      </c>
      <c r="C29" s="1885" t="s">
        <v>0</v>
      </c>
      <c r="D29" s="408" t="s">
        <v>10</v>
      </c>
      <c r="E29" s="477"/>
      <c r="F29" s="478"/>
      <c r="G29" s="865"/>
      <c r="H29" s="478"/>
      <c r="I29" s="479" t="s">
        <v>52</v>
      </c>
      <c r="J29" s="865"/>
      <c r="K29" s="478"/>
      <c r="L29" s="478"/>
      <c r="M29" s="891"/>
      <c r="N29" s="41" t="s">
        <v>50</v>
      </c>
    </row>
    <row r="30" spans="1:14" s="3" customFormat="1" ht="17.7" customHeight="1">
      <c r="A30" s="442"/>
      <c r="B30" s="441"/>
      <c r="C30" s="1892"/>
      <c r="D30" s="409" t="s">
        <v>48</v>
      </c>
      <c r="E30" s="480"/>
      <c r="F30" s="481" t="s">
        <v>9</v>
      </c>
      <c r="G30" s="866"/>
      <c r="H30" s="482"/>
      <c r="I30" s="483" t="s">
        <v>8</v>
      </c>
      <c r="J30" s="881"/>
      <c r="K30" s="484"/>
      <c r="L30" s="485" t="s">
        <v>7</v>
      </c>
      <c r="M30" s="892"/>
      <c r="N30" s="42" t="s">
        <v>51</v>
      </c>
    </row>
    <row r="31" spans="1:14" s="3" customFormat="1" ht="19.2" customHeight="1">
      <c r="A31" s="442"/>
      <c r="B31" s="441"/>
      <c r="C31" s="1892"/>
      <c r="D31" s="409" t="s">
        <v>49</v>
      </c>
      <c r="E31" s="404" t="s">
        <v>47</v>
      </c>
      <c r="F31" s="404" t="s">
        <v>45</v>
      </c>
      <c r="G31" s="867" t="s">
        <v>46</v>
      </c>
      <c r="H31" s="404" t="s">
        <v>47</v>
      </c>
      <c r="I31" s="404" t="s">
        <v>45</v>
      </c>
      <c r="J31" s="867" t="s">
        <v>46</v>
      </c>
      <c r="K31" s="404" t="s">
        <v>47</v>
      </c>
      <c r="L31" s="404" t="s">
        <v>45</v>
      </c>
      <c r="M31" s="867" t="s">
        <v>46</v>
      </c>
      <c r="N31" s="64" t="s">
        <v>57</v>
      </c>
    </row>
    <row r="32" spans="1:14" s="3" customFormat="1" ht="20.399999999999999" customHeight="1">
      <c r="A32" s="586"/>
      <c r="B32" s="642"/>
      <c r="C32" s="1897"/>
      <c r="D32" s="219" t="s">
        <v>7</v>
      </c>
      <c r="E32" s="82"/>
      <c r="F32" s="82"/>
      <c r="G32" s="982"/>
      <c r="H32" s="82"/>
      <c r="I32" s="82"/>
      <c r="J32" s="982"/>
      <c r="K32" s="83"/>
      <c r="L32" s="83"/>
      <c r="M32" s="991"/>
      <c r="N32" s="68"/>
    </row>
    <row r="33" spans="1:14" s="3" customFormat="1" ht="21.75" customHeight="1">
      <c r="A33" s="620"/>
      <c r="B33" s="568">
        <v>20</v>
      </c>
      <c r="C33" s="628" t="s">
        <v>214</v>
      </c>
      <c r="D33" s="621"/>
      <c r="E33" s="622"/>
      <c r="F33" s="622"/>
      <c r="G33" s="983"/>
      <c r="H33" s="622"/>
      <c r="I33" s="622"/>
      <c r="J33" s="983"/>
      <c r="K33" s="622"/>
      <c r="L33" s="622"/>
      <c r="M33" s="983"/>
      <c r="N33" s="1776"/>
    </row>
    <row r="34" spans="1:14" s="3" customFormat="1" ht="21.25" customHeight="1">
      <c r="A34" s="609"/>
      <c r="B34" s="581"/>
      <c r="C34" s="606" t="s">
        <v>223</v>
      </c>
      <c r="D34" s="590"/>
      <c r="E34" s="584"/>
      <c r="F34" s="584"/>
      <c r="G34" s="978"/>
      <c r="H34" s="584"/>
      <c r="I34" s="584"/>
      <c r="J34" s="978"/>
      <c r="K34" s="584"/>
      <c r="L34" s="584"/>
      <c r="M34" s="978"/>
      <c r="N34" s="563"/>
    </row>
    <row r="35" spans="1:14" s="3" customFormat="1" ht="21.25" customHeight="1">
      <c r="A35" s="619"/>
      <c r="B35" s="649">
        <v>20.100000000000001</v>
      </c>
      <c r="C35" s="650" t="s">
        <v>219</v>
      </c>
      <c r="D35" s="1030" t="s">
        <v>218</v>
      </c>
      <c r="E35" s="629"/>
      <c r="F35" s="1186">
        <f>F38+F39+F40</f>
        <v>13</v>
      </c>
      <c r="G35" s="1187" t="s">
        <v>62</v>
      </c>
      <c r="H35" s="1188"/>
      <c r="I35" s="1186">
        <f>I38+I39+I40</f>
        <v>6</v>
      </c>
      <c r="J35" s="1189" t="s">
        <v>62</v>
      </c>
      <c r="K35" s="1190"/>
      <c r="L35" s="1186">
        <f>L38+L39+L40</f>
        <v>8</v>
      </c>
      <c r="M35" s="1191" t="s">
        <v>62</v>
      </c>
      <c r="N35" s="1581" t="s">
        <v>482</v>
      </c>
    </row>
    <row r="36" spans="1:14" s="3" customFormat="1" ht="20.399999999999999" customHeight="1">
      <c r="A36" s="626"/>
      <c r="B36" s="424" t="s">
        <v>3</v>
      </c>
      <c r="C36" s="651" t="s">
        <v>220</v>
      </c>
      <c r="D36" s="1031"/>
      <c r="E36" s="623"/>
      <c r="F36" s="145"/>
      <c r="G36" s="984"/>
      <c r="H36" s="624"/>
      <c r="I36" s="146"/>
      <c r="J36" s="988"/>
      <c r="K36" s="625"/>
      <c r="L36" s="147"/>
      <c r="M36" s="992"/>
      <c r="N36" s="785"/>
    </row>
    <row r="37" spans="1:14" s="3" customFormat="1" ht="19.2" customHeight="1">
      <c r="A37" s="626"/>
      <c r="B37" s="424"/>
      <c r="C37" s="651" t="s">
        <v>221</v>
      </c>
      <c r="D37" s="1031"/>
      <c r="E37" s="623"/>
      <c r="F37" s="145"/>
      <c r="G37" s="984"/>
      <c r="H37" s="624"/>
      <c r="I37" s="146"/>
      <c r="J37" s="988"/>
      <c r="K37" s="625"/>
      <c r="L37" s="147"/>
      <c r="M37" s="992"/>
      <c r="N37" s="785"/>
    </row>
    <row r="38" spans="1:14" s="3" customFormat="1" ht="21.25" customHeight="1">
      <c r="A38" s="627"/>
      <c r="B38" s="636"/>
      <c r="C38" s="996" t="s">
        <v>215</v>
      </c>
      <c r="D38" s="1032"/>
      <c r="E38" s="997"/>
      <c r="F38" s="998">
        <v>4</v>
      </c>
      <c r="G38" s="999" t="s">
        <v>62</v>
      </c>
      <c r="H38" s="1000"/>
      <c r="I38" s="998">
        <v>2</v>
      </c>
      <c r="J38" s="1001" t="s">
        <v>62</v>
      </c>
      <c r="K38" s="1002"/>
      <c r="L38" s="998">
        <v>6</v>
      </c>
      <c r="M38" s="1003" t="s">
        <v>62</v>
      </c>
      <c r="N38" s="785"/>
    </row>
    <row r="39" spans="1:14" s="3" customFormat="1" ht="19.7" customHeight="1">
      <c r="A39" s="603"/>
      <c r="B39" s="637"/>
      <c r="C39" s="996" t="s">
        <v>216</v>
      </c>
      <c r="D39" s="1033"/>
      <c r="E39" s="1004"/>
      <c r="F39" s="1606"/>
      <c r="G39" s="999"/>
      <c r="H39" s="1005"/>
      <c r="I39" s="1605"/>
      <c r="J39" s="1001"/>
      <c r="K39" s="1006"/>
      <c r="L39" s="1607"/>
      <c r="M39" s="1003" t="s">
        <v>62</v>
      </c>
      <c r="N39" s="785"/>
    </row>
    <row r="40" spans="1:14" s="3" customFormat="1" ht="19.7" customHeight="1">
      <c r="A40" s="603"/>
      <c r="B40" s="637"/>
      <c r="C40" s="1007" t="s">
        <v>217</v>
      </c>
      <c r="D40" s="1034"/>
      <c r="E40" s="1009"/>
      <c r="F40" s="1008">
        <v>9</v>
      </c>
      <c r="G40" s="1010" t="s">
        <v>62</v>
      </c>
      <c r="H40" s="1011"/>
      <c r="I40" s="1008">
        <v>4</v>
      </c>
      <c r="J40" s="1012" t="s">
        <v>62</v>
      </c>
      <c r="K40" s="1013"/>
      <c r="L40" s="1008">
        <v>2</v>
      </c>
      <c r="M40" s="1014" t="s">
        <v>62</v>
      </c>
      <c r="N40" s="791"/>
    </row>
    <row r="41" spans="1:14" s="3" customFormat="1" ht="21.75" customHeight="1">
      <c r="A41" s="620"/>
      <c r="B41" s="568">
        <v>21</v>
      </c>
      <c r="C41" s="993" t="s">
        <v>224</v>
      </c>
      <c r="D41" s="994"/>
      <c r="E41" s="146"/>
      <c r="F41" s="146"/>
      <c r="G41" s="995"/>
      <c r="H41" s="146"/>
      <c r="I41" s="146"/>
      <c r="J41" s="995"/>
      <c r="K41" s="146"/>
      <c r="L41" s="146"/>
      <c r="M41" s="995"/>
      <c r="N41" s="1777"/>
    </row>
    <row r="42" spans="1:14" s="3" customFormat="1" ht="21.75" customHeight="1">
      <c r="A42" s="609"/>
      <c r="B42" s="581"/>
      <c r="C42" s="606" t="s">
        <v>223</v>
      </c>
      <c r="D42" s="590"/>
      <c r="E42" s="584"/>
      <c r="F42" s="584"/>
      <c r="G42" s="978"/>
      <c r="H42" s="584"/>
      <c r="I42" s="584"/>
      <c r="J42" s="978"/>
      <c r="K42" s="584"/>
      <c r="L42" s="584"/>
      <c r="M42" s="978"/>
      <c r="N42" s="1716"/>
    </row>
    <row r="43" spans="1:14" s="3" customFormat="1" ht="21.25" customHeight="1">
      <c r="A43" s="619"/>
      <c r="B43" s="458">
        <v>21.1</v>
      </c>
      <c r="C43" s="1015" t="s">
        <v>222</v>
      </c>
      <c r="D43" s="1035" t="s">
        <v>38</v>
      </c>
      <c r="E43" s="1016"/>
      <c r="F43" s="1602"/>
      <c r="G43" s="1179"/>
      <c r="H43" s="1180"/>
      <c r="I43" s="1178">
        <f>I44+I45+I46</f>
        <v>3</v>
      </c>
      <c r="J43" s="1181" t="s">
        <v>65</v>
      </c>
      <c r="K43" s="1182"/>
      <c r="L43" s="1178">
        <f>L44+L45+L46</f>
        <v>7</v>
      </c>
      <c r="M43" s="1183" t="s">
        <v>65</v>
      </c>
      <c r="N43" s="1581" t="s">
        <v>482</v>
      </c>
    </row>
    <row r="44" spans="1:14" s="3" customFormat="1" ht="19.2" customHeight="1">
      <c r="A44" s="626"/>
      <c r="B44" s="639"/>
      <c r="C44" s="1017" t="s">
        <v>215</v>
      </c>
      <c r="D44" s="638"/>
      <c r="E44" s="1018"/>
      <c r="F44" s="1529"/>
      <c r="G44" s="1036"/>
      <c r="H44" s="1020"/>
      <c r="I44" s="1019">
        <v>2</v>
      </c>
      <c r="J44" s="1021" t="s">
        <v>65</v>
      </c>
      <c r="K44" s="1022"/>
      <c r="L44" s="1019">
        <v>5</v>
      </c>
      <c r="M44" s="1023" t="s">
        <v>65</v>
      </c>
      <c r="N44" s="785"/>
    </row>
    <row r="45" spans="1:14" s="3" customFormat="1" ht="19.2" customHeight="1">
      <c r="A45" s="626"/>
      <c r="B45" s="639"/>
      <c r="C45" s="1017" t="s">
        <v>216</v>
      </c>
      <c r="D45" s="638"/>
      <c r="E45" s="1018"/>
      <c r="F45" s="1529"/>
      <c r="G45" s="1036"/>
      <c r="H45" s="1020"/>
      <c r="I45" s="1019">
        <v>1</v>
      </c>
      <c r="J45" s="1021" t="s">
        <v>65</v>
      </c>
      <c r="K45" s="1022"/>
      <c r="L45" s="1019"/>
      <c r="M45" s="1023" t="s">
        <v>65</v>
      </c>
      <c r="N45" s="785"/>
    </row>
    <row r="46" spans="1:14" s="3" customFormat="1" ht="21.25" customHeight="1">
      <c r="A46" s="53"/>
      <c r="B46" s="640"/>
      <c r="C46" s="1024" t="s">
        <v>217</v>
      </c>
      <c r="D46" s="641"/>
      <c r="E46" s="1025"/>
      <c r="F46" s="1603"/>
      <c r="G46" s="1037"/>
      <c r="H46" s="1026"/>
      <c r="I46" s="1604"/>
      <c r="J46" s="1027" t="s">
        <v>65</v>
      </c>
      <c r="K46" s="1028"/>
      <c r="L46" s="1662">
        <v>2</v>
      </c>
      <c r="M46" s="1029" t="s">
        <v>65</v>
      </c>
      <c r="N46" s="791"/>
    </row>
    <row r="47" spans="1:14" s="3" customFormat="1" ht="20.25" customHeight="1">
      <c r="A47" s="48"/>
      <c r="B47" s="48"/>
      <c r="C47" s="1192" t="s">
        <v>340</v>
      </c>
      <c r="D47" s="88"/>
      <c r="E47" s="88"/>
      <c r="F47" s="88"/>
      <c r="G47" s="873"/>
      <c r="H47" s="88"/>
      <c r="I47" s="88"/>
      <c r="J47" s="873"/>
      <c r="K47" s="88"/>
      <c r="L47" s="88"/>
      <c r="M47" s="873"/>
      <c r="N47" s="97"/>
    </row>
    <row r="48" spans="1:14" s="3" customFormat="1" ht="20.25" customHeight="1">
      <c r="A48" s="48"/>
      <c r="B48" s="48"/>
      <c r="C48" s="4" t="s">
        <v>341</v>
      </c>
      <c r="D48" s="88"/>
      <c r="E48" s="88"/>
      <c r="F48" s="88"/>
      <c r="G48" s="873"/>
      <c r="H48" s="88"/>
      <c r="I48" s="88"/>
      <c r="J48" s="873"/>
      <c r="K48" s="88"/>
      <c r="L48" s="88"/>
      <c r="M48" s="873"/>
      <c r="N48" s="97"/>
    </row>
    <row r="49" spans="1:14" s="3" customFormat="1" ht="20.25" customHeight="1">
      <c r="A49" s="48"/>
      <c r="B49" s="48"/>
      <c r="C49" s="4" t="s">
        <v>342</v>
      </c>
      <c r="D49" s="88"/>
      <c r="E49" s="88"/>
      <c r="F49" s="88"/>
      <c r="G49" s="873"/>
      <c r="H49" s="88"/>
      <c r="I49" s="88"/>
      <c r="J49" s="873"/>
      <c r="K49" s="88"/>
      <c r="L49" s="88"/>
      <c r="M49" s="873"/>
      <c r="N49" s="97"/>
    </row>
    <row r="50" spans="1:14" s="3" customFormat="1" ht="18.7" customHeight="1">
      <c r="A50" s="48"/>
      <c r="B50" s="48"/>
      <c r="C50" s="4"/>
      <c r="D50" s="88"/>
      <c r="E50" s="88"/>
      <c r="F50" s="88"/>
      <c r="G50" s="873"/>
      <c r="H50" s="88"/>
      <c r="I50" s="88"/>
      <c r="J50" s="873"/>
      <c r="K50" s="88"/>
      <c r="L50" s="88"/>
      <c r="M50" s="873"/>
      <c r="N50" s="97"/>
    </row>
    <row r="51" spans="1:14" s="3" customFormat="1" ht="18.7" customHeight="1">
      <c r="A51" s="48"/>
      <c r="B51" s="48"/>
      <c r="C51" s="4"/>
      <c r="D51" s="88"/>
      <c r="E51" s="88"/>
      <c r="F51" s="88"/>
      <c r="G51" s="873"/>
      <c r="H51" s="88"/>
      <c r="I51" s="88"/>
      <c r="J51" s="873"/>
      <c r="K51" s="88"/>
      <c r="L51" s="88"/>
      <c r="M51" s="873"/>
      <c r="N51" s="97"/>
    </row>
    <row r="52" spans="1:14" s="3" customFormat="1" ht="18.7" customHeight="1">
      <c r="A52" s="48"/>
      <c r="B52" s="48"/>
      <c r="C52" s="4"/>
      <c r="D52" s="88"/>
      <c r="E52" s="88"/>
      <c r="F52" s="88"/>
      <c r="G52" s="873"/>
      <c r="H52" s="88"/>
      <c r="I52" s="88"/>
      <c r="J52" s="873"/>
      <c r="K52" s="88"/>
      <c r="L52" s="88"/>
      <c r="M52" s="873"/>
      <c r="N52" s="97"/>
    </row>
    <row r="53" spans="1:14" s="3" customFormat="1" ht="18.7" customHeight="1">
      <c r="A53" s="48"/>
      <c r="B53" s="48"/>
      <c r="C53" s="4"/>
      <c r="D53" s="88"/>
      <c r="E53" s="88"/>
      <c r="F53" s="88"/>
      <c r="G53" s="873"/>
      <c r="H53" s="88"/>
      <c r="I53" s="88"/>
      <c r="J53" s="873"/>
      <c r="K53" s="88"/>
      <c r="L53" s="88"/>
      <c r="M53" s="873"/>
      <c r="N53" s="97"/>
    </row>
    <row r="54" spans="1:14" s="3" customFormat="1" ht="21.1" customHeight="1">
      <c r="A54" s="48"/>
      <c r="B54" s="48"/>
      <c r="D54" s="1334" t="s">
        <v>600</v>
      </c>
      <c r="N54" s="67" t="s">
        <v>599</v>
      </c>
    </row>
    <row r="55" spans="1:14" s="3" customFormat="1" ht="18.7" customHeight="1">
      <c r="A55" s="48"/>
      <c r="B55" s="48"/>
      <c r="D55" s="1334" t="s">
        <v>601</v>
      </c>
      <c r="N55" s="67"/>
    </row>
    <row r="56" spans="1:14" s="3" customFormat="1" ht="17.5" customHeight="1">
      <c r="A56" s="48"/>
      <c r="B56" s="48"/>
      <c r="D56" s="1621" t="s">
        <v>602</v>
      </c>
      <c r="G56" s="745"/>
      <c r="J56" s="967"/>
      <c r="K56" s="88"/>
      <c r="L56" s="88"/>
      <c r="M56" s="967"/>
      <c r="N56" s="97"/>
    </row>
    <row r="57" spans="1:14" s="3" customFormat="1" ht="17.5" customHeight="1">
      <c r="A57" s="48"/>
      <c r="B57" s="48"/>
      <c r="D57" s="61"/>
      <c r="G57" s="745"/>
      <c r="J57" s="967"/>
      <c r="K57" s="88"/>
      <c r="L57" s="88"/>
      <c r="M57" s="967"/>
      <c r="N57" s="97"/>
    </row>
    <row r="58" spans="1:14" s="3" customFormat="1" ht="17.5" customHeight="1">
      <c r="A58" s="48"/>
      <c r="B58" s="48"/>
      <c r="D58" s="1386" t="s">
        <v>9</v>
      </c>
      <c r="E58" s="1386" t="s">
        <v>8</v>
      </c>
      <c r="F58" s="1386" t="s">
        <v>7</v>
      </c>
      <c r="G58" s="745"/>
      <c r="J58" s="967"/>
      <c r="K58" s="88"/>
      <c r="L58" s="88"/>
      <c r="M58" s="967"/>
      <c r="N58" s="97"/>
    </row>
    <row r="59" spans="1:14" s="3" customFormat="1" ht="17.5" customHeight="1">
      <c r="A59" s="48"/>
      <c r="B59" s="48"/>
      <c r="C59" s="106" t="s">
        <v>602</v>
      </c>
      <c r="D59" s="1330">
        <f>G10</f>
        <v>101.87447106815806</v>
      </c>
      <c r="E59" s="1330">
        <f>J10</f>
        <v>93.530689787940744</v>
      </c>
      <c r="F59" s="1330">
        <f>M10</f>
        <v>100</v>
      </c>
      <c r="G59" s="745"/>
      <c r="J59" s="967"/>
      <c r="K59" s="88"/>
      <c r="L59" s="88"/>
      <c r="M59" s="967"/>
      <c r="N59" s="97"/>
    </row>
    <row r="60" spans="1:14" s="3" customFormat="1" ht="17.5" customHeight="1">
      <c r="A60" s="48"/>
      <c r="B60" s="48"/>
      <c r="D60" s="61"/>
      <c r="G60" s="745"/>
      <c r="J60" s="967"/>
      <c r="K60" s="88"/>
      <c r="L60" s="88"/>
      <c r="M60" s="967"/>
      <c r="N60" s="97"/>
    </row>
    <row r="61" spans="1:14" s="3" customFormat="1" ht="17.5" customHeight="1">
      <c r="A61" s="48"/>
      <c r="B61" s="48"/>
      <c r="D61" s="61"/>
      <c r="G61" s="745"/>
      <c r="J61" s="967"/>
      <c r="K61" s="88"/>
      <c r="L61" s="88"/>
      <c r="M61" s="967"/>
      <c r="N61" s="97"/>
    </row>
    <row r="62" spans="1:14" s="3" customFormat="1" ht="17.5" customHeight="1">
      <c r="A62" s="48"/>
      <c r="B62" s="48"/>
      <c r="D62" s="61"/>
      <c r="G62" s="745"/>
      <c r="J62" s="967"/>
      <c r="K62" s="88"/>
      <c r="L62" s="88"/>
      <c r="M62" s="967"/>
      <c r="N62" s="97"/>
    </row>
    <row r="63" spans="1:14" s="3" customFormat="1" ht="17.5" customHeight="1">
      <c r="A63" s="48"/>
      <c r="B63" s="48"/>
      <c r="D63" s="61"/>
      <c r="G63" s="745"/>
      <c r="J63" s="967"/>
      <c r="K63" s="88"/>
      <c r="L63" s="88"/>
      <c r="M63" s="967"/>
      <c r="N63" s="97"/>
    </row>
    <row r="64" spans="1:14" s="3" customFormat="1" ht="17.5" customHeight="1">
      <c r="A64" s="48"/>
      <c r="B64" s="48"/>
      <c r="D64" s="61"/>
      <c r="G64" s="745"/>
      <c r="J64" s="967"/>
      <c r="K64" s="88"/>
      <c r="L64" s="88"/>
      <c r="M64" s="967"/>
      <c r="N64" s="97"/>
    </row>
    <row r="65" spans="1:14" s="3" customFormat="1" ht="17.5" customHeight="1">
      <c r="A65" s="48"/>
      <c r="B65" s="48"/>
      <c r="D65" s="61"/>
      <c r="G65" s="745"/>
      <c r="J65" s="967"/>
      <c r="K65" s="88"/>
      <c r="L65" s="88"/>
      <c r="M65" s="967"/>
      <c r="N65" s="97"/>
    </row>
    <row r="66" spans="1:14" s="3" customFormat="1" ht="17.5" customHeight="1">
      <c r="A66" s="48"/>
      <c r="B66" s="48"/>
      <c r="D66" s="61"/>
      <c r="G66" s="745"/>
      <c r="J66" s="967"/>
      <c r="K66" s="88"/>
      <c r="L66" s="88"/>
      <c r="M66" s="967"/>
      <c r="N66" s="97"/>
    </row>
    <row r="67" spans="1:14" s="3" customFormat="1" ht="17.5" customHeight="1">
      <c r="A67" s="48"/>
      <c r="B67" s="48"/>
      <c r="D67" s="61"/>
      <c r="G67" s="745"/>
      <c r="J67" s="967"/>
      <c r="K67" s="88"/>
      <c r="L67" s="88"/>
      <c r="M67" s="967"/>
      <c r="N67" s="97"/>
    </row>
    <row r="68" spans="1:14" s="3" customFormat="1" ht="17.5" customHeight="1">
      <c r="A68" s="48"/>
      <c r="B68" s="48"/>
      <c r="D68" s="61"/>
      <c r="G68" s="745"/>
      <c r="J68" s="967"/>
      <c r="K68" s="88"/>
      <c r="L68" s="88"/>
      <c r="M68" s="967"/>
      <c r="N68" s="97"/>
    </row>
    <row r="69" spans="1:14" s="3" customFormat="1" ht="17.5" customHeight="1">
      <c r="A69" s="48"/>
      <c r="B69" s="48"/>
      <c r="D69" s="61"/>
      <c r="G69" s="745"/>
      <c r="J69" s="967"/>
      <c r="K69" s="88"/>
      <c r="L69" s="88"/>
      <c r="M69" s="967"/>
      <c r="N69" s="97"/>
    </row>
    <row r="70" spans="1:14" s="3" customFormat="1" ht="17.5" customHeight="1">
      <c r="A70" s="48"/>
      <c r="B70" s="48"/>
      <c r="D70" s="61"/>
      <c r="G70" s="745"/>
      <c r="J70" s="967"/>
      <c r="K70" s="88"/>
      <c r="L70" s="88"/>
      <c r="M70" s="967"/>
      <c r="N70" s="97"/>
    </row>
    <row r="71" spans="1:14" s="3" customFormat="1" ht="17.5" customHeight="1">
      <c r="A71" s="48"/>
      <c r="B71" s="48"/>
      <c r="D71" s="61"/>
      <c r="G71" s="745"/>
      <c r="J71" s="967"/>
      <c r="K71" s="88"/>
      <c r="L71" s="88"/>
      <c r="M71" s="967"/>
      <c r="N71" s="97"/>
    </row>
    <row r="72" spans="1:14" s="3" customFormat="1" ht="17.5" customHeight="1">
      <c r="A72" s="48"/>
      <c r="B72" s="48"/>
      <c r="D72" s="61"/>
      <c r="G72" s="745"/>
      <c r="J72" s="967"/>
      <c r="K72" s="88"/>
      <c r="L72" s="88"/>
      <c r="M72" s="967"/>
      <c r="N72" s="97"/>
    </row>
    <row r="73" spans="1:14" s="3" customFormat="1" ht="17.5" customHeight="1">
      <c r="A73" s="48"/>
      <c r="B73" s="48"/>
      <c r="D73" s="61"/>
      <c r="G73" s="745"/>
      <c r="J73" s="967"/>
      <c r="K73" s="88"/>
      <c r="L73" s="88"/>
      <c r="M73" s="967"/>
      <c r="N73" s="97"/>
    </row>
    <row r="74" spans="1:14" s="3" customFormat="1" ht="17.5" customHeight="1">
      <c r="A74" s="48"/>
      <c r="B74" s="48"/>
      <c r="D74" s="61"/>
      <c r="G74" s="745"/>
      <c r="J74" s="967"/>
      <c r="K74" s="88"/>
      <c r="L74" s="88"/>
      <c r="M74" s="967"/>
      <c r="N74" s="97"/>
    </row>
    <row r="75" spans="1:14" s="3" customFormat="1" ht="17.5" customHeight="1">
      <c r="A75" s="48"/>
      <c r="B75" s="48"/>
      <c r="D75" s="61"/>
      <c r="G75" s="745"/>
      <c r="J75" s="967"/>
      <c r="K75" s="88"/>
      <c r="L75" s="88"/>
      <c r="M75" s="967"/>
      <c r="N75" s="97"/>
    </row>
    <row r="76" spans="1:14" s="3" customFormat="1" ht="17.5" customHeight="1">
      <c r="A76" s="48"/>
      <c r="B76" s="48"/>
      <c r="D76" s="61"/>
      <c r="G76" s="745"/>
      <c r="J76" s="967"/>
      <c r="K76" s="88"/>
      <c r="L76" s="88"/>
      <c r="M76" s="967"/>
      <c r="N76" s="97"/>
    </row>
    <row r="77" spans="1:14" s="3" customFormat="1" ht="17.5" customHeight="1">
      <c r="A77" s="48"/>
      <c r="B77" s="48"/>
      <c r="D77" s="61"/>
      <c r="G77" s="745"/>
      <c r="J77" s="967"/>
      <c r="K77" s="88"/>
      <c r="L77" s="88"/>
      <c r="M77" s="967"/>
      <c r="N77" s="97"/>
    </row>
    <row r="78" spans="1:14" s="3" customFormat="1" ht="17.5" customHeight="1">
      <c r="A78" s="48"/>
      <c r="B78" s="48"/>
      <c r="D78" s="61"/>
      <c r="G78" s="745"/>
      <c r="J78" s="967"/>
      <c r="K78" s="88"/>
      <c r="L78" s="88"/>
      <c r="M78" s="967"/>
      <c r="N78" s="97"/>
    </row>
    <row r="79" spans="1:14" s="3" customFormat="1" ht="17.5" customHeight="1">
      <c r="A79" s="48"/>
      <c r="B79" s="48"/>
      <c r="D79" s="61"/>
      <c r="G79" s="745"/>
      <c r="J79" s="967"/>
      <c r="K79" s="88"/>
      <c r="L79" s="88"/>
      <c r="M79" s="967"/>
      <c r="N79" s="97"/>
    </row>
    <row r="80" spans="1:14" s="3" customFormat="1" ht="17.5" customHeight="1">
      <c r="A80" s="48"/>
      <c r="B80" s="48"/>
      <c r="D80" s="61"/>
      <c r="G80" s="745"/>
      <c r="J80" s="967"/>
      <c r="K80" s="88"/>
      <c r="L80" s="88"/>
      <c r="M80" s="967"/>
      <c r="N80" s="97"/>
    </row>
    <row r="81" spans="1:14" s="3" customFormat="1" ht="17.5" customHeight="1">
      <c r="A81" s="48"/>
      <c r="B81" s="48"/>
      <c r="D81" s="61"/>
      <c r="G81" s="745"/>
      <c r="J81" s="967"/>
      <c r="K81" s="88"/>
      <c r="L81" s="88"/>
      <c r="M81" s="967"/>
      <c r="N81" s="97"/>
    </row>
    <row r="82" spans="1:14" s="3" customFormat="1" ht="17.5" customHeight="1">
      <c r="A82" s="48"/>
      <c r="B82" s="48"/>
      <c r="D82" s="61"/>
      <c r="G82" s="745"/>
      <c r="J82" s="967"/>
      <c r="K82" s="88"/>
      <c r="L82" s="88"/>
      <c r="M82" s="967"/>
      <c r="N82" s="97"/>
    </row>
    <row r="83" spans="1:14" s="3" customFormat="1" ht="17.5" customHeight="1">
      <c r="A83" s="48"/>
      <c r="B83" s="48"/>
      <c r="D83" s="61"/>
      <c r="G83" s="745"/>
      <c r="J83" s="967"/>
      <c r="K83" s="88"/>
      <c r="L83" s="88"/>
      <c r="M83" s="967"/>
      <c r="N83" s="97"/>
    </row>
    <row r="84" spans="1:14" s="3" customFormat="1" ht="21.1" customHeight="1">
      <c r="A84" s="48"/>
      <c r="B84" s="48"/>
      <c r="D84" s="1334" t="s">
        <v>600</v>
      </c>
      <c r="N84" s="67" t="s">
        <v>603</v>
      </c>
    </row>
    <row r="85" spans="1:14" s="3" customFormat="1" ht="18.7" customHeight="1">
      <c r="A85" s="48"/>
      <c r="B85" s="48"/>
      <c r="D85" s="1334" t="s">
        <v>604</v>
      </c>
      <c r="N85" s="67"/>
    </row>
    <row r="86" spans="1:14" s="3" customFormat="1" ht="17.5" customHeight="1">
      <c r="A86" s="48"/>
      <c r="B86" s="48"/>
      <c r="D86" s="1621" t="s">
        <v>605</v>
      </c>
      <c r="G86" s="745"/>
      <c r="J86" s="967"/>
      <c r="K86" s="88"/>
      <c r="L86" s="88"/>
      <c r="M86" s="967"/>
      <c r="N86" s="97"/>
    </row>
    <row r="87" spans="1:14" s="3" customFormat="1" ht="17.5" customHeight="1">
      <c r="A87" s="48"/>
      <c r="B87" s="48"/>
      <c r="D87" s="1621" t="s">
        <v>606</v>
      </c>
      <c r="G87" s="745"/>
      <c r="J87" s="967"/>
      <c r="K87" s="88"/>
      <c r="L87" s="88"/>
      <c r="M87" s="967"/>
      <c r="N87" s="97"/>
    </row>
    <row r="88" spans="1:14" s="3" customFormat="1" ht="17.5" customHeight="1">
      <c r="A88" s="48"/>
      <c r="B88" s="48"/>
      <c r="D88" s="1621"/>
      <c r="G88" s="745"/>
      <c r="J88" s="967"/>
      <c r="K88" s="88"/>
      <c r="L88" s="88"/>
      <c r="M88" s="967"/>
      <c r="N88" s="97"/>
    </row>
    <row r="89" spans="1:14" s="3" customFormat="1" ht="17.5" customHeight="1">
      <c r="A89" s="48"/>
      <c r="B89" s="48"/>
      <c r="D89" s="61"/>
      <c r="G89" s="745"/>
      <c r="J89" s="967"/>
      <c r="K89" s="88"/>
      <c r="L89" s="88"/>
      <c r="M89" s="967"/>
      <c r="N89" s="97"/>
    </row>
    <row r="90" spans="1:14" s="3" customFormat="1" ht="17.5" customHeight="1">
      <c r="A90" s="48"/>
      <c r="B90" s="48"/>
      <c r="D90" s="1386" t="s">
        <v>9</v>
      </c>
      <c r="E90" s="1386" t="s">
        <v>8</v>
      </c>
      <c r="F90" s="1386" t="s">
        <v>7</v>
      </c>
      <c r="G90" s="745"/>
      <c r="J90" s="967"/>
      <c r="K90" s="88"/>
      <c r="L90" s="88"/>
      <c r="M90" s="967"/>
      <c r="N90" s="97"/>
    </row>
    <row r="91" spans="1:14" s="3" customFormat="1" ht="17.5" customHeight="1">
      <c r="A91" s="48"/>
      <c r="B91" s="48"/>
      <c r="C91" s="106" t="s">
        <v>607</v>
      </c>
      <c r="D91" s="1330">
        <f>G14</f>
        <v>0</v>
      </c>
      <c r="E91" s="1330">
        <f>J14</f>
        <v>7.9207920792079207</v>
      </c>
      <c r="F91" s="1330">
        <f>M14</f>
        <v>40.594059405940598</v>
      </c>
      <c r="G91" s="745"/>
      <c r="J91" s="967"/>
      <c r="K91" s="88"/>
      <c r="L91" s="88"/>
      <c r="M91" s="967"/>
      <c r="N91" s="97"/>
    </row>
    <row r="92" spans="1:14" s="3" customFormat="1" ht="17.5" customHeight="1">
      <c r="A92" s="48"/>
      <c r="B92" s="48"/>
      <c r="D92" s="61"/>
      <c r="G92" s="745"/>
      <c r="J92" s="967"/>
      <c r="K92" s="88"/>
      <c r="L92" s="88"/>
      <c r="M92" s="967"/>
      <c r="N92" s="97"/>
    </row>
    <row r="93" spans="1:14" s="3" customFormat="1" ht="17.5" customHeight="1">
      <c r="A93" s="48"/>
      <c r="B93" s="48"/>
      <c r="D93" s="61"/>
      <c r="G93" s="745"/>
      <c r="J93" s="967"/>
      <c r="K93" s="88"/>
      <c r="L93" s="88"/>
      <c r="M93" s="967"/>
      <c r="N93" s="97"/>
    </row>
    <row r="94" spans="1:14" s="3" customFormat="1" ht="17.5" customHeight="1">
      <c r="A94" s="48"/>
      <c r="B94" s="48"/>
      <c r="D94" s="61"/>
      <c r="G94" s="745"/>
      <c r="J94" s="967"/>
      <c r="K94" s="88"/>
      <c r="L94" s="88"/>
      <c r="M94" s="967"/>
      <c r="N94" s="97"/>
    </row>
    <row r="95" spans="1:14" s="3" customFormat="1" ht="17.5" customHeight="1">
      <c r="A95" s="48"/>
      <c r="B95" s="48"/>
      <c r="D95" s="61"/>
      <c r="G95" s="745"/>
      <c r="J95" s="967"/>
      <c r="K95" s="88"/>
      <c r="L95" s="88"/>
      <c r="M95" s="967"/>
      <c r="N95" s="97"/>
    </row>
    <row r="96" spans="1:14" s="3" customFormat="1" ht="17.5" customHeight="1">
      <c r="A96" s="48"/>
      <c r="B96" s="48"/>
      <c r="D96" s="61"/>
      <c r="G96" s="745"/>
      <c r="J96" s="967"/>
      <c r="K96" s="88"/>
      <c r="L96" s="88"/>
      <c r="M96" s="967"/>
      <c r="N96" s="97"/>
    </row>
    <row r="97" spans="1:14" s="3" customFormat="1" ht="17.5" customHeight="1">
      <c r="A97" s="48"/>
      <c r="B97" s="48"/>
      <c r="D97" s="1386" t="s">
        <v>9</v>
      </c>
      <c r="E97" s="1386" t="s">
        <v>8</v>
      </c>
      <c r="F97" s="1386" t="s">
        <v>7</v>
      </c>
      <c r="G97" s="745"/>
      <c r="J97" s="967"/>
      <c r="K97" s="88"/>
      <c r="L97" s="88"/>
      <c r="M97" s="967"/>
      <c r="N97" s="97"/>
    </row>
    <row r="98" spans="1:14" s="3" customFormat="1" ht="17.5" customHeight="1">
      <c r="A98" s="48"/>
      <c r="B98" s="48"/>
      <c r="C98" s="106" t="s">
        <v>608</v>
      </c>
      <c r="D98" s="1330">
        <f>G15</f>
        <v>10</v>
      </c>
      <c r="E98" s="1330">
        <f>J15</f>
        <v>78.27</v>
      </c>
      <c r="F98" s="1330">
        <f>M15</f>
        <v>0</v>
      </c>
      <c r="G98" s="745"/>
      <c r="J98" s="967"/>
      <c r="K98" s="88"/>
      <c r="L98" s="88"/>
      <c r="M98" s="967"/>
      <c r="N98" s="97"/>
    </row>
    <row r="99" spans="1:14" s="3" customFormat="1" ht="17.5" customHeight="1">
      <c r="A99" s="48"/>
      <c r="B99" s="48"/>
      <c r="D99" s="61"/>
      <c r="G99" s="745"/>
      <c r="J99" s="967"/>
      <c r="K99" s="88"/>
      <c r="L99" s="88"/>
      <c r="M99" s="967"/>
      <c r="N99" s="97"/>
    </row>
    <row r="100" spans="1:14" s="3" customFormat="1" ht="17.5" customHeight="1">
      <c r="A100" s="48"/>
      <c r="B100" s="48"/>
      <c r="D100" s="61"/>
      <c r="G100" s="745"/>
      <c r="J100" s="967"/>
      <c r="K100" s="88"/>
      <c r="L100" s="88"/>
      <c r="M100" s="967"/>
      <c r="N100" s="97"/>
    </row>
    <row r="101" spans="1:14" s="3" customFormat="1" ht="17.5" customHeight="1">
      <c r="A101" s="48"/>
      <c r="B101" s="48"/>
      <c r="D101" s="61"/>
      <c r="G101" s="745"/>
      <c r="J101" s="967"/>
      <c r="K101" s="88"/>
      <c r="L101" s="88"/>
      <c r="M101" s="967"/>
      <c r="N101" s="97"/>
    </row>
    <row r="102" spans="1:14" s="3" customFormat="1" ht="17.5" customHeight="1">
      <c r="A102" s="48"/>
      <c r="B102" s="48"/>
      <c r="D102" s="61"/>
      <c r="G102" s="745"/>
      <c r="J102" s="967"/>
      <c r="K102" s="88"/>
      <c r="L102" s="88"/>
      <c r="M102" s="967"/>
      <c r="N102" s="97"/>
    </row>
    <row r="103" spans="1:14" s="3" customFormat="1" ht="17.5" customHeight="1">
      <c r="A103" s="48"/>
      <c r="B103" s="48"/>
      <c r="D103" s="61"/>
      <c r="G103" s="745"/>
      <c r="J103" s="967"/>
      <c r="K103" s="88"/>
      <c r="L103" s="88"/>
      <c r="M103" s="967"/>
      <c r="N103" s="97"/>
    </row>
    <row r="104" spans="1:14" s="3" customFormat="1" ht="17.5" customHeight="1">
      <c r="A104" s="48"/>
      <c r="B104" s="48"/>
      <c r="C104" s="4"/>
      <c r="D104" s="88"/>
      <c r="E104" s="88"/>
      <c r="F104" s="88"/>
      <c r="G104" s="873"/>
      <c r="H104" s="88"/>
      <c r="I104" s="88"/>
      <c r="J104" s="873"/>
      <c r="K104" s="88"/>
      <c r="L104" s="88"/>
      <c r="M104" s="873"/>
      <c r="N104" s="97"/>
    </row>
    <row r="105" spans="1:14" s="3" customFormat="1" ht="17.5" customHeight="1">
      <c r="A105" s="48"/>
      <c r="B105" s="48"/>
      <c r="D105" s="88"/>
      <c r="E105" s="88"/>
      <c r="F105" s="88"/>
      <c r="G105" s="873"/>
      <c r="H105" s="88"/>
      <c r="I105" s="88"/>
      <c r="J105" s="873"/>
      <c r="K105" s="88"/>
      <c r="L105" s="88"/>
      <c r="M105" s="873"/>
      <c r="N105" s="97"/>
    </row>
    <row r="106" spans="1:14" s="3" customFormat="1" ht="17.5" customHeight="1">
      <c r="A106" s="48"/>
      <c r="B106" s="48"/>
      <c r="D106" s="88"/>
      <c r="E106" s="88"/>
      <c r="F106" s="88"/>
      <c r="G106" s="873"/>
      <c r="H106" s="88"/>
      <c r="I106" s="88"/>
      <c r="J106" s="873"/>
      <c r="K106" s="88"/>
      <c r="L106" s="88"/>
      <c r="M106" s="873"/>
      <c r="N106" s="97"/>
    </row>
    <row r="107" spans="1:14" s="3" customFormat="1" ht="17.5" customHeight="1">
      <c r="A107" s="48"/>
      <c r="B107" s="48"/>
      <c r="D107" s="88"/>
      <c r="E107" s="88"/>
      <c r="F107" s="88"/>
      <c r="G107" s="873"/>
      <c r="H107" s="88"/>
      <c r="I107" s="88"/>
      <c r="J107" s="873"/>
      <c r="K107" s="88"/>
      <c r="L107" s="88"/>
      <c r="M107" s="873"/>
      <c r="N107" s="97"/>
    </row>
    <row r="108" spans="1:14" s="3" customFormat="1" ht="17.5" customHeight="1">
      <c r="A108" s="48"/>
      <c r="B108" s="48"/>
      <c r="D108" s="88"/>
      <c r="E108" s="88"/>
      <c r="F108" s="88"/>
      <c r="G108" s="873"/>
      <c r="H108" s="88"/>
      <c r="I108" s="88"/>
      <c r="J108" s="873"/>
      <c r="K108" s="88"/>
      <c r="L108" s="88"/>
      <c r="M108" s="873"/>
      <c r="N108" s="97"/>
    </row>
    <row r="109" spans="1:14" s="3" customFormat="1" ht="17.5" customHeight="1">
      <c r="A109" s="48"/>
      <c r="B109" s="48"/>
      <c r="D109" s="88"/>
      <c r="E109" s="88"/>
      <c r="F109" s="88"/>
      <c r="G109" s="873"/>
      <c r="H109" s="88"/>
      <c r="I109" s="88"/>
      <c r="J109" s="873"/>
      <c r="K109" s="88"/>
      <c r="L109" s="88"/>
      <c r="M109" s="873"/>
      <c r="N109" s="97"/>
    </row>
    <row r="110" spans="1:14" s="3" customFormat="1" ht="17.5" customHeight="1">
      <c r="A110" s="48"/>
      <c r="B110" s="48"/>
      <c r="D110" s="88"/>
      <c r="E110" s="88"/>
      <c r="F110" s="88"/>
      <c r="G110" s="873"/>
      <c r="H110" s="88"/>
      <c r="I110" s="88"/>
      <c r="J110" s="873"/>
      <c r="K110" s="88"/>
      <c r="L110" s="88"/>
      <c r="M110" s="873"/>
      <c r="N110" s="97"/>
    </row>
    <row r="111" spans="1:14" s="3" customFormat="1" ht="17.5" customHeight="1">
      <c r="A111" s="48"/>
      <c r="B111" s="48"/>
      <c r="D111" s="88"/>
      <c r="E111" s="88"/>
      <c r="F111" s="88"/>
      <c r="G111" s="873"/>
      <c r="H111" s="88"/>
      <c r="I111" s="88"/>
      <c r="J111" s="873"/>
      <c r="K111" s="88"/>
      <c r="L111" s="88"/>
      <c r="M111" s="873"/>
      <c r="N111" s="97"/>
    </row>
    <row r="112" spans="1:14" s="3" customFormat="1" ht="17.5" customHeight="1">
      <c r="A112" s="48"/>
      <c r="B112" s="48"/>
      <c r="D112" s="88"/>
      <c r="E112" s="88"/>
      <c r="F112" s="88"/>
      <c r="G112" s="873"/>
      <c r="H112" s="88"/>
      <c r="I112" s="88"/>
      <c r="J112" s="873"/>
      <c r="K112" s="88"/>
      <c r="L112" s="88"/>
      <c r="M112" s="873"/>
      <c r="N112" s="97"/>
    </row>
    <row r="113" spans="1:14" s="3" customFormat="1" ht="17.5" customHeight="1">
      <c r="A113" s="48"/>
      <c r="B113" s="48"/>
      <c r="D113" s="88"/>
      <c r="E113" s="88"/>
      <c r="F113" s="88"/>
      <c r="G113" s="873"/>
      <c r="H113" s="88"/>
      <c r="I113" s="88"/>
      <c r="J113" s="873"/>
      <c r="K113" s="88"/>
      <c r="L113" s="88"/>
      <c r="M113" s="873"/>
      <c r="N113" s="97"/>
    </row>
    <row r="114" spans="1:14" s="3" customFormat="1" ht="21.1" customHeight="1">
      <c r="A114" s="48"/>
      <c r="B114" s="48"/>
      <c r="D114" s="1334" t="s">
        <v>600</v>
      </c>
      <c r="N114" s="67" t="s">
        <v>609</v>
      </c>
    </row>
    <row r="115" spans="1:14" s="3" customFormat="1" ht="18.7" customHeight="1">
      <c r="A115" s="48"/>
      <c r="B115" s="48"/>
      <c r="D115" s="1334" t="s">
        <v>610</v>
      </c>
      <c r="N115" s="67"/>
    </row>
    <row r="116" spans="1:14" s="3" customFormat="1" ht="17.5" customHeight="1">
      <c r="A116" s="48"/>
      <c r="B116" s="48"/>
      <c r="D116" s="1621" t="s">
        <v>614</v>
      </c>
      <c r="G116" s="745"/>
      <c r="J116" s="967"/>
      <c r="K116" s="88"/>
      <c r="L116" s="88"/>
      <c r="M116" s="967"/>
      <c r="N116" s="97"/>
    </row>
    <row r="117" spans="1:14" s="3" customFormat="1" ht="17.5" customHeight="1">
      <c r="A117" s="48"/>
      <c r="B117" s="48"/>
      <c r="D117" s="1621" t="s">
        <v>613</v>
      </c>
      <c r="G117" s="745"/>
      <c r="J117" s="967"/>
      <c r="K117" s="88"/>
      <c r="L117" s="88"/>
      <c r="M117" s="967"/>
      <c r="N117" s="97"/>
    </row>
    <row r="118" spans="1:14" s="3" customFormat="1" ht="17.5" customHeight="1">
      <c r="A118" s="48"/>
      <c r="B118" s="48"/>
      <c r="D118" s="1621"/>
      <c r="G118" s="745"/>
      <c r="J118" s="967"/>
      <c r="K118" s="88"/>
      <c r="L118" s="88"/>
      <c r="M118" s="967"/>
      <c r="N118" s="97"/>
    </row>
    <row r="119" spans="1:14" s="3" customFormat="1" ht="17.5" customHeight="1">
      <c r="A119" s="48"/>
      <c r="B119" s="48"/>
      <c r="D119" s="1386" t="s">
        <v>9</v>
      </c>
      <c r="E119" s="1386" t="s">
        <v>8</v>
      </c>
      <c r="F119" s="1386" t="s">
        <v>7</v>
      </c>
      <c r="G119" s="745"/>
      <c r="J119" s="967"/>
      <c r="K119" s="88"/>
      <c r="L119" s="88"/>
      <c r="M119" s="967"/>
      <c r="N119" s="97"/>
    </row>
    <row r="120" spans="1:14" s="3" customFormat="1" ht="17.5" customHeight="1">
      <c r="A120" s="48"/>
      <c r="B120" s="48"/>
      <c r="C120" s="106" t="s">
        <v>611</v>
      </c>
      <c r="D120" s="1330">
        <f>G19</f>
        <v>100</v>
      </c>
      <c r="E120" s="1330">
        <f>J19</f>
        <v>100</v>
      </c>
      <c r="F120" s="1330">
        <f>M19</f>
        <v>0</v>
      </c>
      <c r="G120" s="745"/>
      <c r="J120" s="967"/>
      <c r="K120" s="88"/>
      <c r="L120" s="88"/>
      <c r="M120" s="967"/>
      <c r="N120" s="97"/>
    </row>
    <row r="121" spans="1:14" s="3" customFormat="1" ht="17.5" customHeight="1">
      <c r="A121" s="48"/>
      <c r="B121" s="48"/>
      <c r="D121" s="61"/>
      <c r="G121" s="745"/>
      <c r="J121" s="967"/>
      <c r="K121" s="88"/>
      <c r="L121" s="88"/>
      <c r="M121" s="967"/>
      <c r="N121" s="97"/>
    </row>
    <row r="122" spans="1:14" s="3" customFormat="1" ht="17.5" customHeight="1">
      <c r="A122" s="48"/>
      <c r="B122" s="48"/>
      <c r="D122" s="61"/>
      <c r="G122" s="745"/>
      <c r="J122" s="967"/>
      <c r="K122" s="88"/>
      <c r="L122" s="88"/>
      <c r="M122" s="967"/>
      <c r="N122" s="97"/>
    </row>
    <row r="123" spans="1:14" s="3" customFormat="1" ht="17.5" customHeight="1">
      <c r="A123" s="48"/>
      <c r="B123" s="48"/>
      <c r="D123" s="61"/>
      <c r="G123" s="745"/>
      <c r="J123" s="967"/>
      <c r="K123" s="88"/>
      <c r="L123" s="88"/>
      <c r="M123" s="967"/>
      <c r="N123" s="97"/>
    </row>
    <row r="124" spans="1:14" s="3" customFormat="1" ht="17.5" customHeight="1">
      <c r="A124" s="48"/>
      <c r="B124" s="48"/>
      <c r="D124" s="61"/>
      <c r="G124" s="745"/>
      <c r="J124" s="967"/>
      <c r="K124" s="88"/>
      <c r="L124" s="88"/>
      <c r="M124" s="967"/>
      <c r="N124" s="97"/>
    </row>
    <row r="125" spans="1:14" s="3" customFormat="1" ht="17.5" customHeight="1">
      <c r="A125" s="48"/>
      <c r="B125" s="48"/>
      <c r="D125" s="88"/>
      <c r="E125" s="88"/>
      <c r="F125" s="88"/>
      <c r="G125" s="873"/>
      <c r="H125" s="88"/>
      <c r="I125" s="88"/>
      <c r="J125" s="873"/>
      <c r="K125" s="88"/>
      <c r="L125" s="88"/>
      <c r="M125" s="873"/>
      <c r="N125" s="97"/>
    </row>
    <row r="126" spans="1:14" s="3" customFormat="1" ht="17.5" customHeight="1">
      <c r="A126" s="48"/>
      <c r="B126" s="48"/>
      <c r="D126" s="1386" t="s">
        <v>9</v>
      </c>
      <c r="E126" s="1386" t="s">
        <v>8</v>
      </c>
      <c r="F126" s="1386" t="s">
        <v>7</v>
      </c>
      <c r="G126" s="745"/>
      <c r="J126" s="967"/>
      <c r="K126" s="88"/>
      <c r="L126" s="88"/>
      <c r="M126" s="967"/>
      <c r="N126" s="97"/>
    </row>
    <row r="127" spans="1:14" s="3" customFormat="1" ht="17.5" customHeight="1">
      <c r="A127" s="48"/>
      <c r="B127" s="48"/>
      <c r="C127" s="106" t="s">
        <v>612</v>
      </c>
      <c r="D127" s="1330">
        <f>G21</f>
        <v>100</v>
      </c>
      <c r="E127" s="1330">
        <f>J21</f>
        <v>100</v>
      </c>
      <c r="F127" s="1330">
        <f>M21</f>
        <v>100</v>
      </c>
      <c r="G127" s="745"/>
      <c r="J127" s="967"/>
      <c r="K127" s="88"/>
      <c r="L127" s="88"/>
      <c r="M127" s="967"/>
      <c r="N127" s="97"/>
    </row>
    <row r="128" spans="1:14" s="3" customFormat="1" ht="17.5" customHeight="1">
      <c r="A128" s="48"/>
      <c r="B128" s="48"/>
      <c r="D128" s="88"/>
      <c r="E128" s="88"/>
      <c r="F128" s="88"/>
      <c r="G128" s="873"/>
      <c r="H128" s="88"/>
      <c r="I128" s="88"/>
      <c r="J128" s="873"/>
      <c r="K128" s="88"/>
      <c r="L128" s="88"/>
      <c r="M128" s="873"/>
      <c r="N128" s="97"/>
    </row>
    <row r="129" spans="1:14" s="3" customFormat="1" ht="17.5" customHeight="1">
      <c r="A129" s="48"/>
      <c r="B129" s="48"/>
      <c r="D129" s="88"/>
      <c r="E129" s="88"/>
      <c r="F129" s="88"/>
      <c r="G129" s="873"/>
      <c r="H129" s="88"/>
      <c r="I129" s="88"/>
      <c r="J129" s="873"/>
      <c r="K129" s="88"/>
      <c r="L129" s="88"/>
      <c r="M129" s="873"/>
      <c r="N129" s="97"/>
    </row>
    <row r="130" spans="1:14" s="3" customFormat="1" ht="17.5" customHeight="1">
      <c r="A130" s="48"/>
      <c r="B130" s="48"/>
      <c r="D130" s="88"/>
      <c r="E130" s="88"/>
      <c r="F130" s="88"/>
      <c r="G130" s="873"/>
      <c r="H130" s="88"/>
      <c r="I130" s="88"/>
      <c r="J130" s="873"/>
      <c r="K130" s="88"/>
      <c r="L130" s="88"/>
      <c r="M130" s="873"/>
      <c r="N130" s="97"/>
    </row>
    <row r="131" spans="1:14" s="3" customFormat="1" ht="17.5" customHeight="1">
      <c r="A131" s="48"/>
      <c r="B131" s="48"/>
      <c r="D131" s="88"/>
      <c r="E131" s="88"/>
      <c r="F131" s="88"/>
      <c r="G131" s="873"/>
      <c r="H131" s="88"/>
      <c r="I131" s="88"/>
      <c r="J131" s="873"/>
      <c r="K131" s="88"/>
      <c r="L131" s="88"/>
      <c r="M131" s="873"/>
      <c r="N131" s="97"/>
    </row>
    <row r="132" spans="1:14" s="3" customFormat="1" ht="17.5" customHeight="1">
      <c r="A132" s="48"/>
      <c r="B132" s="48"/>
      <c r="D132" s="88"/>
      <c r="E132" s="88"/>
      <c r="F132" s="88"/>
      <c r="G132" s="873"/>
      <c r="H132" s="88"/>
      <c r="I132" s="88"/>
      <c r="J132" s="873"/>
      <c r="K132" s="88"/>
      <c r="L132" s="88"/>
      <c r="M132" s="873"/>
      <c r="N132" s="97"/>
    </row>
    <row r="133" spans="1:14" s="3" customFormat="1" ht="17.5" customHeight="1">
      <c r="A133" s="48"/>
      <c r="B133" s="48"/>
      <c r="D133" s="88"/>
      <c r="E133" s="88"/>
      <c r="F133" s="88"/>
      <c r="G133" s="873"/>
      <c r="H133" s="88"/>
      <c r="I133" s="88"/>
      <c r="J133" s="873"/>
      <c r="K133" s="88"/>
      <c r="L133" s="88"/>
      <c r="M133" s="873"/>
      <c r="N133" s="97"/>
    </row>
    <row r="134" spans="1:14" s="3" customFormat="1" ht="17.5" customHeight="1">
      <c r="A134" s="48"/>
      <c r="B134" s="48"/>
      <c r="D134" s="88"/>
      <c r="E134" s="88"/>
      <c r="F134" s="88"/>
      <c r="G134" s="873"/>
      <c r="H134" s="88"/>
      <c r="I134" s="88"/>
      <c r="J134" s="873"/>
      <c r="K134" s="88"/>
      <c r="L134" s="88"/>
      <c r="M134" s="873"/>
      <c r="N134" s="97"/>
    </row>
    <row r="135" spans="1:14" s="3" customFormat="1" ht="17.5" customHeight="1">
      <c r="A135" s="48"/>
      <c r="B135" s="48"/>
      <c r="D135" s="88"/>
      <c r="E135" s="88"/>
      <c r="F135" s="88"/>
      <c r="G135" s="873"/>
      <c r="H135" s="88"/>
      <c r="I135" s="88"/>
      <c r="J135" s="873"/>
      <c r="K135" s="88"/>
      <c r="L135" s="88"/>
      <c r="M135" s="873"/>
      <c r="N135" s="97"/>
    </row>
    <row r="136" spans="1:14" s="3" customFormat="1" ht="17.5" customHeight="1">
      <c r="A136" s="48"/>
      <c r="B136" s="48"/>
      <c r="D136" s="88"/>
      <c r="E136" s="88"/>
      <c r="F136" s="88"/>
      <c r="G136" s="873"/>
      <c r="H136" s="88"/>
      <c r="I136" s="88"/>
      <c r="J136" s="873"/>
      <c r="K136" s="88"/>
      <c r="L136" s="88"/>
      <c r="M136" s="873"/>
      <c r="N136" s="97"/>
    </row>
    <row r="137" spans="1:14" s="3" customFormat="1" ht="17.5" customHeight="1">
      <c r="A137" s="48"/>
      <c r="B137" s="48"/>
      <c r="D137" s="88"/>
      <c r="E137" s="88"/>
      <c r="F137" s="88"/>
      <c r="G137" s="873"/>
      <c r="H137" s="88"/>
      <c r="I137" s="88"/>
      <c r="J137" s="873"/>
      <c r="K137" s="88"/>
      <c r="L137" s="88"/>
      <c r="M137" s="873"/>
      <c r="N137" s="97"/>
    </row>
    <row r="138" spans="1:14" s="3" customFormat="1" ht="17.5" customHeight="1">
      <c r="A138" s="48"/>
      <c r="B138" s="48"/>
      <c r="D138" s="88"/>
      <c r="E138" s="88"/>
      <c r="F138" s="88"/>
      <c r="G138" s="873"/>
      <c r="H138" s="88"/>
      <c r="I138" s="88"/>
      <c r="J138" s="873"/>
      <c r="K138" s="88"/>
      <c r="L138" s="88"/>
      <c r="M138" s="873"/>
      <c r="N138" s="97"/>
    </row>
    <row r="139" spans="1:14" s="3" customFormat="1" ht="17.5" customHeight="1">
      <c r="A139" s="48"/>
      <c r="B139" s="48"/>
      <c r="D139" s="88"/>
      <c r="E139" s="88"/>
      <c r="F139" s="88"/>
      <c r="G139" s="873"/>
      <c r="H139" s="88"/>
      <c r="I139" s="88"/>
      <c r="J139" s="873"/>
      <c r="K139" s="88"/>
      <c r="L139" s="88"/>
      <c r="M139" s="873"/>
      <c r="N139" s="97"/>
    </row>
    <row r="140" spans="1:14" s="3" customFormat="1" ht="17.5" customHeight="1">
      <c r="A140" s="48"/>
      <c r="B140" s="48"/>
      <c r="D140" s="88"/>
      <c r="E140" s="88"/>
      <c r="F140" s="88"/>
      <c r="G140" s="873"/>
      <c r="H140" s="88"/>
      <c r="I140" s="88"/>
      <c r="J140" s="873"/>
      <c r="K140" s="88"/>
      <c r="L140" s="88"/>
      <c r="M140" s="873"/>
      <c r="N140" s="97"/>
    </row>
    <row r="141" spans="1:14" s="3" customFormat="1" ht="17.5" customHeight="1">
      <c r="A141" s="48"/>
      <c r="B141" s="48"/>
      <c r="D141" s="88"/>
      <c r="E141" s="88"/>
      <c r="F141" s="88"/>
      <c r="G141" s="873"/>
      <c r="H141" s="88"/>
      <c r="I141" s="88"/>
      <c r="J141" s="873"/>
      <c r="K141" s="88"/>
      <c r="L141" s="88"/>
      <c r="M141" s="873"/>
      <c r="N141" s="97"/>
    </row>
    <row r="142" spans="1:14" s="3" customFormat="1" ht="17.5" customHeight="1">
      <c r="A142" s="48"/>
      <c r="B142" s="48"/>
      <c r="D142" s="88"/>
      <c r="E142" s="88"/>
      <c r="F142" s="88"/>
      <c r="G142" s="873"/>
      <c r="H142" s="88"/>
      <c r="I142" s="88"/>
      <c r="J142" s="873"/>
      <c r="K142" s="88"/>
      <c r="L142" s="88"/>
      <c r="M142" s="873"/>
      <c r="N142" s="97"/>
    </row>
    <row r="143" spans="1:14" s="3" customFormat="1" ht="17.5" customHeight="1">
      <c r="A143" s="48"/>
      <c r="B143" s="48"/>
      <c r="D143" s="88"/>
      <c r="E143" s="88"/>
      <c r="F143" s="88"/>
      <c r="G143" s="873"/>
      <c r="H143" s="88"/>
      <c r="I143" s="88"/>
      <c r="J143" s="873"/>
      <c r="K143" s="88"/>
      <c r="L143" s="88"/>
      <c r="M143" s="873"/>
      <c r="N143" s="97"/>
    </row>
    <row r="144" spans="1:14" s="3" customFormat="1" ht="21.1" customHeight="1">
      <c r="A144" s="48"/>
      <c r="B144" s="48"/>
      <c r="D144" s="1334" t="s">
        <v>600</v>
      </c>
      <c r="N144" s="67" t="s">
        <v>615</v>
      </c>
    </row>
    <row r="145" spans="1:14" s="3" customFormat="1" ht="18.7" customHeight="1">
      <c r="A145" s="48"/>
      <c r="B145" s="48"/>
      <c r="D145" s="1334" t="s">
        <v>616</v>
      </c>
      <c r="N145" s="67"/>
    </row>
    <row r="146" spans="1:14" s="3" customFormat="1" ht="17.5" customHeight="1">
      <c r="A146" s="48"/>
      <c r="B146" s="48"/>
      <c r="D146" s="1622" t="s">
        <v>617</v>
      </c>
      <c r="G146" s="745"/>
      <c r="J146" s="967"/>
      <c r="K146" s="88"/>
      <c r="L146" s="88"/>
      <c r="M146" s="967"/>
      <c r="N146" s="97"/>
    </row>
    <row r="147" spans="1:14" s="3" customFormat="1" ht="17.5" customHeight="1">
      <c r="A147" s="48"/>
      <c r="B147" s="48"/>
      <c r="D147" s="1621"/>
      <c r="G147" s="745"/>
      <c r="J147" s="967"/>
      <c r="K147" s="88"/>
      <c r="L147" s="88"/>
      <c r="M147" s="967"/>
      <c r="N147" s="97"/>
    </row>
    <row r="148" spans="1:14" s="3" customFormat="1" ht="17.5" customHeight="1">
      <c r="A148" s="48"/>
      <c r="B148" s="48"/>
      <c r="D148" s="1621"/>
      <c r="G148" s="745"/>
      <c r="J148" s="967"/>
      <c r="K148" s="88"/>
      <c r="L148" s="88"/>
      <c r="M148" s="967"/>
      <c r="N148" s="97"/>
    </row>
    <row r="149" spans="1:14" s="3" customFormat="1" ht="17.5" customHeight="1">
      <c r="A149" s="48"/>
      <c r="B149" s="48"/>
      <c r="D149" s="1386" t="s">
        <v>9</v>
      </c>
      <c r="E149" s="1386" t="s">
        <v>8</v>
      </c>
      <c r="F149" s="1386" t="s">
        <v>7</v>
      </c>
      <c r="G149" s="745"/>
      <c r="J149" s="967"/>
      <c r="K149" s="88"/>
      <c r="L149" s="88"/>
      <c r="M149" s="967"/>
      <c r="N149" s="97"/>
    </row>
    <row r="150" spans="1:14" s="3" customFormat="1" ht="17.5" customHeight="1">
      <c r="A150" s="48"/>
      <c r="B150" s="48"/>
      <c r="C150" s="106" t="s">
        <v>617</v>
      </c>
      <c r="D150" s="1415">
        <f>F43</f>
        <v>0</v>
      </c>
      <c r="E150" s="1415">
        <f>I35</f>
        <v>6</v>
      </c>
      <c r="F150" s="1415">
        <f>L35</f>
        <v>8</v>
      </c>
      <c r="G150" s="745"/>
      <c r="J150" s="967"/>
      <c r="K150" s="88"/>
      <c r="L150" s="88"/>
      <c r="M150" s="967"/>
      <c r="N150" s="97"/>
    </row>
    <row r="151" spans="1:14" s="3" customFormat="1" ht="17.5" customHeight="1">
      <c r="A151" s="48"/>
      <c r="B151" s="48"/>
      <c r="D151" s="61"/>
      <c r="G151" s="745"/>
      <c r="J151" s="967"/>
      <c r="K151" s="88"/>
      <c r="L151" s="88"/>
      <c r="M151" s="967"/>
      <c r="N151" s="97"/>
    </row>
    <row r="152" spans="1:14" s="3" customFormat="1" ht="17.5" customHeight="1">
      <c r="A152" s="48"/>
      <c r="B152" s="48"/>
      <c r="D152" s="61"/>
      <c r="G152" s="745"/>
      <c r="J152" s="967"/>
      <c r="K152" s="88"/>
      <c r="L152" s="88"/>
      <c r="M152" s="967"/>
      <c r="N152" s="97"/>
    </row>
    <row r="153" spans="1:14" s="3" customFormat="1" ht="17.5" customHeight="1">
      <c r="A153" s="48"/>
      <c r="B153" s="48"/>
      <c r="D153" s="61"/>
      <c r="G153" s="745"/>
      <c r="J153" s="967"/>
      <c r="K153" s="88"/>
      <c r="L153" s="88"/>
      <c r="M153" s="967"/>
      <c r="N153" s="97"/>
    </row>
    <row r="154" spans="1:14" s="3" customFormat="1" ht="17.5" customHeight="1">
      <c r="A154" s="48"/>
      <c r="B154" s="48"/>
      <c r="D154" s="61"/>
      <c r="G154" s="745"/>
      <c r="J154" s="967"/>
      <c r="K154" s="88"/>
      <c r="L154" s="88"/>
      <c r="M154" s="967"/>
      <c r="N154" s="97"/>
    </row>
    <row r="155" spans="1:14" s="3" customFormat="1" ht="17.5" customHeight="1">
      <c r="A155" s="48"/>
      <c r="B155" s="48"/>
      <c r="D155" s="61"/>
      <c r="G155" s="745"/>
      <c r="J155" s="967"/>
      <c r="K155" s="88"/>
      <c r="L155" s="88"/>
      <c r="M155" s="967"/>
      <c r="N155" s="97"/>
    </row>
    <row r="156" spans="1:14" s="3" customFormat="1" ht="17.5" customHeight="1">
      <c r="A156" s="48"/>
      <c r="B156" s="48"/>
      <c r="D156" s="61"/>
      <c r="G156" s="745"/>
      <c r="J156" s="967"/>
      <c r="K156" s="88"/>
      <c r="L156" s="88"/>
      <c r="M156" s="967"/>
      <c r="N156" s="97"/>
    </row>
    <row r="157" spans="1:14" s="3" customFormat="1" ht="17.5" customHeight="1">
      <c r="A157" s="48"/>
      <c r="B157" s="48"/>
      <c r="D157" s="61"/>
      <c r="G157" s="745"/>
      <c r="J157" s="967"/>
      <c r="K157" s="88"/>
      <c r="L157" s="88"/>
      <c r="M157" s="967"/>
      <c r="N157" s="97"/>
    </row>
    <row r="158" spans="1:14" s="3" customFormat="1" ht="17.5" customHeight="1">
      <c r="A158" s="48"/>
      <c r="B158" s="48"/>
      <c r="D158" s="61"/>
      <c r="G158" s="745"/>
      <c r="J158" s="967"/>
      <c r="K158" s="88"/>
      <c r="L158" s="88"/>
      <c r="M158" s="967"/>
      <c r="N158" s="97"/>
    </row>
    <row r="159" spans="1:14" s="3" customFormat="1" ht="17.5" customHeight="1">
      <c r="A159" s="48"/>
      <c r="B159" s="48"/>
      <c r="D159" s="61"/>
      <c r="G159" s="745"/>
      <c r="J159" s="967"/>
      <c r="K159" s="88"/>
      <c r="L159" s="88"/>
      <c r="M159" s="967"/>
      <c r="N159" s="97"/>
    </row>
    <row r="160" spans="1:14" s="3" customFormat="1" ht="17.5" customHeight="1">
      <c r="A160" s="48"/>
      <c r="B160" s="48"/>
      <c r="D160" s="61"/>
      <c r="G160" s="745"/>
      <c r="J160" s="967"/>
      <c r="K160" s="88"/>
      <c r="L160" s="88"/>
      <c r="M160" s="967"/>
      <c r="N160" s="97"/>
    </row>
    <row r="161" spans="1:14" s="3" customFormat="1" ht="17.5" customHeight="1">
      <c r="A161" s="48"/>
      <c r="B161" s="48"/>
      <c r="D161" s="61"/>
      <c r="G161" s="745"/>
      <c r="J161" s="967"/>
      <c r="K161" s="88"/>
      <c r="L161" s="88"/>
      <c r="M161" s="967"/>
      <c r="N161" s="97"/>
    </row>
    <row r="162" spans="1:14" s="3" customFormat="1" ht="17.5" customHeight="1">
      <c r="A162" s="48"/>
      <c r="B162" s="48"/>
      <c r="D162" s="61"/>
      <c r="G162" s="745"/>
      <c r="J162" s="967"/>
      <c r="K162" s="88"/>
      <c r="L162" s="88"/>
      <c r="M162" s="967"/>
      <c r="N162" s="97"/>
    </row>
    <row r="163" spans="1:14" s="3" customFormat="1" ht="17.5" customHeight="1">
      <c r="A163" s="48"/>
      <c r="B163" s="48"/>
      <c r="D163" s="61"/>
      <c r="G163" s="745"/>
      <c r="J163" s="967"/>
      <c r="K163" s="88"/>
      <c r="L163" s="88"/>
      <c r="M163" s="967"/>
      <c r="N163" s="97"/>
    </row>
    <row r="164" spans="1:14" s="3" customFormat="1" ht="17.5" customHeight="1">
      <c r="A164" s="48"/>
      <c r="B164" s="48"/>
      <c r="D164" s="61"/>
      <c r="G164" s="745"/>
      <c r="J164" s="967"/>
      <c r="K164" s="88"/>
      <c r="L164" s="88"/>
      <c r="M164" s="967"/>
      <c r="N164" s="97"/>
    </row>
    <row r="165" spans="1:14" s="3" customFormat="1" ht="17.5" customHeight="1">
      <c r="A165" s="48"/>
      <c r="B165" s="48"/>
      <c r="D165" s="61"/>
      <c r="G165" s="745"/>
      <c r="J165" s="967"/>
      <c r="K165" s="88"/>
      <c r="L165" s="88"/>
      <c r="M165" s="967"/>
      <c r="N165" s="97"/>
    </row>
    <row r="166" spans="1:14" s="3" customFormat="1" ht="17.5" customHeight="1">
      <c r="A166" s="48"/>
      <c r="B166" s="48"/>
      <c r="D166" s="61"/>
      <c r="G166" s="745"/>
      <c r="J166" s="967"/>
      <c r="K166" s="88"/>
      <c r="L166" s="88"/>
      <c r="M166" s="967"/>
      <c r="N166" s="97"/>
    </row>
    <row r="167" spans="1:14" s="3" customFormat="1" ht="17.5" customHeight="1">
      <c r="A167" s="48"/>
      <c r="B167" s="48"/>
      <c r="D167" s="61"/>
      <c r="G167" s="745"/>
      <c r="J167" s="967"/>
      <c r="K167" s="88"/>
      <c r="L167" s="88"/>
      <c r="M167" s="967"/>
      <c r="N167" s="97"/>
    </row>
    <row r="168" spans="1:14" s="3" customFormat="1" ht="17.5" customHeight="1">
      <c r="A168" s="48"/>
      <c r="B168" s="48"/>
      <c r="D168" s="61"/>
      <c r="G168" s="745"/>
      <c r="J168" s="967"/>
      <c r="K168" s="88"/>
      <c r="L168" s="88"/>
      <c r="M168" s="967"/>
      <c r="N168" s="97"/>
    </row>
    <row r="169" spans="1:14" s="3" customFormat="1" ht="17.5" customHeight="1">
      <c r="A169" s="48"/>
      <c r="B169" s="48"/>
      <c r="D169" s="61"/>
      <c r="G169" s="745"/>
      <c r="J169" s="967"/>
      <c r="K169" s="88"/>
      <c r="L169" s="88"/>
      <c r="M169" s="967"/>
      <c r="N169" s="97"/>
    </row>
    <row r="170" spans="1:14" s="3" customFormat="1" ht="17.5" customHeight="1">
      <c r="A170" s="48"/>
      <c r="B170" s="48"/>
      <c r="D170" s="88"/>
      <c r="E170" s="88"/>
      <c r="F170" s="88"/>
      <c r="G170" s="873"/>
      <c r="H170" s="88"/>
      <c r="I170" s="88"/>
      <c r="J170" s="873"/>
      <c r="K170" s="88"/>
      <c r="L170" s="88"/>
      <c r="M170" s="873"/>
      <c r="N170" s="97"/>
    </row>
    <row r="171" spans="1:14" s="3" customFormat="1" ht="17.5" customHeight="1">
      <c r="A171" s="48"/>
      <c r="B171" s="48"/>
      <c r="D171" s="88"/>
      <c r="E171" s="88"/>
      <c r="F171" s="88"/>
      <c r="G171" s="873"/>
      <c r="H171" s="88"/>
      <c r="I171" s="88"/>
      <c r="J171" s="873"/>
      <c r="K171" s="88"/>
      <c r="L171" s="88"/>
      <c r="M171" s="873"/>
      <c r="N171" s="97"/>
    </row>
    <row r="172" spans="1:14" s="3" customFormat="1" ht="17.5" customHeight="1">
      <c r="A172" s="48"/>
      <c r="B172" s="48"/>
      <c r="D172" s="88"/>
      <c r="E172" s="88"/>
      <c r="F172" s="88"/>
      <c r="G172" s="873"/>
      <c r="H172" s="88"/>
      <c r="I172" s="88"/>
      <c r="J172" s="873"/>
      <c r="K172" s="88"/>
      <c r="L172" s="88"/>
      <c r="M172" s="873"/>
      <c r="N172" s="97"/>
    </row>
    <row r="173" spans="1:14" s="3" customFormat="1" ht="17.5" customHeight="1">
      <c r="A173" s="48"/>
      <c r="B173" s="48"/>
      <c r="D173" s="88"/>
      <c r="E173" s="88"/>
      <c r="F173" s="88"/>
      <c r="G173" s="873"/>
      <c r="H173" s="88"/>
      <c r="I173" s="88"/>
      <c r="J173" s="873"/>
      <c r="K173" s="88"/>
      <c r="L173" s="88"/>
      <c r="M173" s="873"/>
      <c r="N173" s="97"/>
    </row>
    <row r="174" spans="1:14" s="3" customFormat="1" ht="21.1" customHeight="1">
      <c r="A174" s="48"/>
      <c r="B174" s="48"/>
      <c r="D174" s="1334" t="s">
        <v>600</v>
      </c>
      <c r="N174" s="67" t="s">
        <v>618</v>
      </c>
    </row>
    <row r="175" spans="1:14" s="3" customFormat="1" ht="18.7" customHeight="1">
      <c r="A175" s="48"/>
      <c r="B175" s="48"/>
      <c r="D175" s="1334" t="s">
        <v>619</v>
      </c>
      <c r="N175" s="67"/>
    </row>
    <row r="176" spans="1:14" s="3" customFormat="1" ht="17.5" customHeight="1">
      <c r="A176" s="48"/>
      <c r="B176" s="48"/>
      <c r="D176" s="1622" t="s">
        <v>620</v>
      </c>
      <c r="G176" s="745"/>
      <c r="J176" s="967"/>
      <c r="K176" s="88"/>
      <c r="L176" s="88"/>
      <c r="M176" s="967"/>
      <c r="N176" s="97"/>
    </row>
    <row r="177" spans="1:14" s="3" customFormat="1" ht="17.5" customHeight="1">
      <c r="A177" s="48"/>
      <c r="B177" s="48"/>
      <c r="D177" s="1621"/>
      <c r="G177" s="745"/>
      <c r="J177" s="967"/>
      <c r="K177" s="88"/>
      <c r="L177" s="88"/>
      <c r="M177" s="967"/>
      <c r="N177" s="97"/>
    </row>
    <row r="178" spans="1:14" s="3" customFormat="1" ht="17.5" customHeight="1">
      <c r="A178" s="48"/>
      <c r="B178" s="48"/>
      <c r="D178" s="1621"/>
      <c r="G178" s="745"/>
      <c r="J178" s="967"/>
      <c r="K178" s="88"/>
      <c r="L178" s="88"/>
      <c r="M178" s="967"/>
      <c r="N178" s="97"/>
    </row>
    <row r="179" spans="1:14" s="3" customFormat="1" ht="17.5" customHeight="1">
      <c r="A179" s="48"/>
      <c r="B179" s="48"/>
      <c r="D179" s="1386" t="s">
        <v>9</v>
      </c>
      <c r="E179" s="1386" t="s">
        <v>8</v>
      </c>
      <c r="F179" s="1386" t="s">
        <v>7</v>
      </c>
      <c r="G179" s="745"/>
      <c r="J179" s="967"/>
      <c r="K179" s="88"/>
      <c r="L179" s="88"/>
      <c r="M179" s="967"/>
      <c r="N179" s="97"/>
    </row>
    <row r="180" spans="1:14" s="3" customFormat="1" ht="17.5" customHeight="1">
      <c r="A180" s="48"/>
      <c r="B180" s="48"/>
      <c r="C180" s="106" t="s">
        <v>620</v>
      </c>
      <c r="D180" s="1415">
        <f>F43</f>
        <v>0</v>
      </c>
      <c r="E180" s="1415">
        <f>I43</f>
        <v>3</v>
      </c>
      <c r="F180" s="1415">
        <f>L43</f>
        <v>7</v>
      </c>
      <c r="G180" s="745"/>
      <c r="J180" s="967"/>
      <c r="K180" s="88"/>
      <c r="L180" s="88"/>
      <c r="M180" s="967"/>
      <c r="N180" s="97"/>
    </row>
    <row r="181" spans="1:14" s="3" customFormat="1" ht="17.5" customHeight="1">
      <c r="A181" s="48"/>
      <c r="B181" s="48"/>
      <c r="D181" s="61"/>
      <c r="G181" s="745"/>
      <c r="J181" s="967"/>
      <c r="K181" s="88"/>
      <c r="L181" s="88"/>
      <c r="M181" s="967"/>
      <c r="N181" s="97"/>
    </row>
    <row r="182" spans="1:14" s="3" customFormat="1" ht="17.5" customHeight="1">
      <c r="A182" s="48"/>
      <c r="B182" s="48"/>
      <c r="D182" s="61"/>
      <c r="G182" s="745"/>
      <c r="J182" s="967"/>
      <c r="K182" s="88"/>
      <c r="L182" s="88"/>
      <c r="M182" s="967"/>
      <c r="N182" s="97"/>
    </row>
    <row r="183" spans="1:14" s="3" customFormat="1" ht="17.5" customHeight="1">
      <c r="A183" s="48"/>
      <c r="B183" s="48"/>
      <c r="D183" s="61"/>
      <c r="G183" s="745"/>
      <c r="J183" s="967"/>
      <c r="K183" s="88"/>
      <c r="L183" s="88"/>
      <c r="M183" s="967"/>
      <c r="N183" s="97"/>
    </row>
    <row r="184" spans="1:14" s="3" customFormat="1" ht="17.5" customHeight="1">
      <c r="A184" s="48"/>
      <c r="B184" s="48"/>
      <c r="D184" s="61"/>
      <c r="G184" s="745"/>
      <c r="J184" s="967"/>
      <c r="K184" s="88"/>
      <c r="L184" s="88"/>
      <c r="M184" s="967"/>
      <c r="N184" s="97"/>
    </row>
    <row r="185" spans="1:14" s="3" customFormat="1" ht="17.5" customHeight="1">
      <c r="A185" s="48"/>
      <c r="B185" s="48"/>
      <c r="D185" s="61"/>
      <c r="G185" s="745"/>
      <c r="J185" s="967"/>
      <c r="K185" s="88"/>
      <c r="L185" s="88"/>
      <c r="M185" s="967"/>
      <c r="N185" s="97"/>
    </row>
    <row r="186" spans="1:14" s="3" customFormat="1" ht="17.5" customHeight="1">
      <c r="A186" s="48"/>
      <c r="B186" s="48"/>
      <c r="D186" s="61"/>
      <c r="G186" s="745"/>
      <c r="J186" s="967"/>
      <c r="K186" s="88"/>
      <c r="L186" s="88"/>
      <c r="M186" s="967"/>
      <c r="N186" s="97"/>
    </row>
    <row r="187" spans="1:14" s="3" customFormat="1" ht="17.5" customHeight="1">
      <c r="A187" s="48"/>
      <c r="B187" s="48"/>
      <c r="D187" s="61"/>
      <c r="G187" s="745"/>
      <c r="J187" s="967"/>
      <c r="K187" s="88"/>
      <c r="L187" s="88"/>
      <c r="M187" s="967"/>
      <c r="N187" s="97"/>
    </row>
    <row r="188" spans="1:14" s="3" customFormat="1" ht="17.5" customHeight="1">
      <c r="A188" s="48"/>
      <c r="B188" s="48"/>
      <c r="D188" s="61"/>
      <c r="G188" s="745"/>
      <c r="J188" s="967"/>
      <c r="K188" s="88"/>
      <c r="L188" s="88"/>
      <c r="M188" s="967"/>
      <c r="N188" s="97"/>
    </row>
    <row r="189" spans="1:14" s="3" customFormat="1" ht="17.5" customHeight="1">
      <c r="A189" s="48"/>
      <c r="B189" s="48"/>
      <c r="D189" s="61"/>
      <c r="G189" s="745"/>
      <c r="J189" s="967"/>
      <c r="K189" s="88"/>
      <c r="L189" s="88"/>
      <c r="M189" s="967"/>
      <c r="N189" s="97"/>
    </row>
    <row r="190" spans="1:14" s="3" customFormat="1" ht="17.5" customHeight="1">
      <c r="A190" s="48"/>
      <c r="B190" s="48"/>
      <c r="D190" s="61"/>
      <c r="G190" s="745"/>
      <c r="J190" s="967"/>
      <c r="K190" s="88"/>
      <c r="L190" s="88"/>
      <c r="M190" s="967"/>
      <c r="N190" s="97"/>
    </row>
    <row r="191" spans="1:14" s="3" customFormat="1" ht="17.5" customHeight="1">
      <c r="A191" s="48"/>
      <c r="B191" s="48"/>
      <c r="D191" s="61"/>
      <c r="G191" s="745"/>
      <c r="J191" s="967"/>
      <c r="K191" s="88"/>
      <c r="L191" s="88"/>
      <c r="M191" s="967"/>
      <c r="N191" s="97"/>
    </row>
    <row r="192" spans="1:14" s="3" customFormat="1" ht="17.5" customHeight="1">
      <c r="A192" s="48"/>
      <c r="B192" s="48"/>
      <c r="D192" s="61"/>
      <c r="G192" s="745"/>
      <c r="J192" s="967"/>
      <c r="K192" s="88"/>
      <c r="L192" s="88"/>
      <c r="M192" s="967"/>
      <c r="N192" s="97"/>
    </row>
    <row r="193" spans="1:14" s="3" customFormat="1" ht="17.5" customHeight="1">
      <c r="A193" s="48"/>
      <c r="B193" s="48"/>
      <c r="D193" s="61"/>
      <c r="G193" s="745"/>
      <c r="J193" s="967"/>
      <c r="K193" s="88"/>
      <c r="L193" s="88"/>
      <c r="M193" s="967"/>
      <c r="N193" s="97"/>
    </row>
    <row r="194" spans="1:14" s="3" customFormat="1" ht="17.5" customHeight="1">
      <c r="A194" s="48"/>
      <c r="B194" s="48"/>
      <c r="D194" s="61"/>
      <c r="G194" s="745"/>
      <c r="J194" s="967"/>
      <c r="K194" s="88"/>
      <c r="L194" s="88"/>
      <c r="M194" s="967"/>
      <c r="N194" s="97"/>
    </row>
    <row r="195" spans="1:14" s="3" customFormat="1" ht="17.5" customHeight="1">
      <c r="A195" s="48"/>
      <c r="B195" s="48"/>
      <c r="D195" s="88"/>
      <c r="E195" s="88"/>
      <c r="F195" s="88"/>
      <c r="G195" s="873"/>
      <c r="H195" s="88"/>
      <c r="I195" s="88"/>
      <c r="J195" s="873"/>
      <c r="K195" s="88"/>
      <c r="L195" s="88"/>
      <c r="M195" s="873"/>
      <c r="N195" s="97"/>
    </row>
    <row r="196" spans="1:14" s="3" customFormat="1" ht="17.5" customHeight="1">
      <c r="A196" s="48"/>
      <c r="B196" s="48"/>
      <c r="D196" s="88"/>
      <c r="E196" s="88"/>
      <c r="F196" s="88"/>
      <c r="G196" s="873"/>
      <c r="H196" s="88"/>
      <c r="I196" s="88"/>
      <c r="J196" s="873"/>
      <c r="K196" s="88"/>
      <c r="L196" s="88"/>
      <c r="M196" s="873"/>
      <c r="N196" s="97"/>
    </row>
    <row r="197" spans="1:14" s="3" customFormat="1" ht="17.5" customHeight="1">
      <c r="A197" s="48"/>
      <c r="B197" s="48"/>
      <c r="D197" s="88"/>
      <c r="E197" s="88"/>
      <c r="F197" s="88"/>
      <c r="G197" s="873"/>
      <c r="H197" s="88"/>
      <c r="I197" s="88"/>
      <c r="J197" s="873"/>
      <c r="K197" s="88"/>
      <c r="L197" s="88"/>
      <c r="M197" s="873"/>
      <c r="N197" s="97"/>
    </row>
    <row r="198" spans="1:14" s="3" customFormat="1" ht="17.5" customHeight="1">
      <c r="A198" s="48"/>
      <c r="B198" s="48"/>
      <c r="D198" s="88"/>
      <c r="E198" s="88"/>
      <c r="F198" s="88"/>
      <c r="G198" s="873"/>
      <c r="H198" s="88"/>
      <c r="I198" s="88"/>
      <c r="J198" s="873"/>
      <c r="K198" s="88"/>
      <c r="L198" s="88"/>
      <c r="M198" s="873"/>
      <c r="N198" s="97"/>
    </row>
    <row r="199" spans="1:14" s="3" customFormat="1" ht="17.5" customHeight="1">
      <c r="A199" s="48"/>
      <c r="B199" s="48"/>
      <c r="D199" s="88"/>
      <c r="E199" s="88"/>
      <c r="F199" s="88"/>
      <c r="G199" s="873"/>
      <c r="H199" s="88"/>
      <c r="I199" s="88"/>
      <c r="J199" s="873"/>
      <c r="K199" s="88"/>
      <c r="L199" s="88"/>
      <c r="M199" s="873"/>
      <c r="N199" s="97"/>
    </row>
    <row r="200" spans="1:14" s="3" customFormat="1" ht="17.5" customHeight="1">
      <c r="A200" s="48"/>
      <c r="B200" s="48"/>
      <c r="D200" s="88"/>
      <c r="E200" s="88"/>
      <c r="F200" s="88"/>
      <c r="G200" s="873"/>
      <c r="H200" s="88"/>
      <c r="I200" s="88"/>
      <c r="J200" s="873"/>
      <c r="K200" s="88"/>
      <c r="L200" s="88"/>
      <c r="M200" s="873"/>
      <c r="N200" s="97"/>
    </row>
    <row r="201" spans="1:14" s="3" customFormat="1" ht="17.5" customHeight="1">
      <c r="A201" s="48"/>
      <c r="B201" s="48"/>
      <c r="D201" s="88"/>
      <c r="E201" s="88"/>
      <c r="F201" s="88"/>
      <c r="G201" s="873"/>
      <c r="H201" s="88"/>
      <c r="I201" s="88"/>
      <c r="J201" s="873"/>
      <c r="K201" s="88"/>
      <c r="L201" s="88"/>
      <c r="M201" s="873"/>
      <c r="N201" s="97"/>
    </row>
    <row r="202" spans="1:14" s="3" customFormat="1" ht="17.5" customHeight="1">
      <c r="A202" s="48"/>
      <c r="B202" s="48"/>
      <c r="D202" s="88"/>
      <c r="E202" s="88"/>
      <c r="F202" s="88"/>
      <c r="G202" s="873"/>
      <c r="H202" s="88"/>
      <c r="I202" s="88"/>
      <c r="J202" s="873"/>
      <c r="K202" s="88"/>
      <c r="L202" s="88"/>
      <c r="M202" s="873"/>
      <c r="N202" s="97"/>
    </row>
    <row r="203" spans="1:14" s="3" customFormat="1" ht="17.5" customHeight="1">
      <c r="A203" s="48"/>
      <c r="B203" s="48"/>
      <c r="D203" s="88"/>
      <c r="E203" s="88"/>
      <c r="F203" s="88"/>
      <c r="G203" s="873"/>
      <c r="H203" s="88"/>
      <c r="I203" s="88"/>
      <c r="J203" s="873"/>
      <c r="K203" s="88"/>
      <c r="L203" s="88"/>
      <c r="M203" s="873"/>
      <c r="N203" s="97"/>
    </row>
    <row r="204" spans="1:14" s="3" customFormat="1" ht="18.7" customHeight="1">
      <c r="A204" s="48"/>
      <c r="B204" s="1588" t="s">
        <v>591</v>
      </c>
      <c r="D204" s="61"/>
      <c r="J204" s="88"/>
      <c r="K204" s="88"/>
      <c r="L204" s="88"/>
      <c r="M204" s="88"/>
      <c r="N204" s="97"/>
    </row>
    <row r="205" spans="1:14" s="3" customFormat="1" ht="18.7" customHeight="1">
      <c r="A205" s="48"/>
      <c r="B205" s="1644" t="s">
        <v>720</v>
      </c>
      <c r="C205" s="1589"/>
      <c r="D205" s="61"/>
      <c r="J205" s="88"/>
      <c r="K205" s="88"/>
      <c r="L205" s="88"/>
      <c r="M205" s="88"/>
      <c r="N205" s="97"/>
    </row>
    <row r="206" spans="1:14" s="3" customFormat="1" ht="20.25" customHeight="1">
      <c r="A206" s="48"/>
      <c r="B206" s="1384">
        <v>1</v>
      </c>
      <c r="C206" s="3" t="s">
        <v>713</v>
      </c>
      <c r="D206" s="88"/>
      <c r="E206" s="88"/>
      <c r="F206" s="88"/>
      <c r="G206" s="873"/>
      <c r="H206" s="88"/>
      <c r="I206" s="88"/>
      <c r="J206" s="873"/>
      <c r="K206" s="88"/>
      <c r="L206" s="88"/>
      <c r="M206" s="873"/>
      <c r="N206" s="97"/>
    </row>
    <row r="207" spans="1:14" s="3" customFormat="1" ht="20.25" customHeight="1">
      <c r="A207" s="48"/>
      <c r="B207" s="1384">
        <v>2</v>
      </c>
      <c r="C207" s="3" t="s">
        <v>712</v>
      </c>
      <c r="D207" s="88"/>
      <c r="E207" s="88"/>
      <c r="F207" s="88"/>
      <c r="G207" s="873"/>
      <c r="H207" s="88"/>
      <c r="I207" s="88"/>
      <c r="J207" s="873"/>
      <c r="K207" s="88"/>
      <c r="L207" s="88"/>
      <c r="M207" s="873"/>
      <c r="N207" s="97"/>
    </row>
    <row r="208" spans="1:14" s="3" customFormat="1" ht="20.25" customHeight="1">
      <c r="A208" s="48"/>
      <c r="B208" s="1384">
        <v>3</v>
      </c>
      <c r="C208" s="3" t="s">
        <v>711</v>
      </c>
      <c r="D208" s="88"/>
      <c r="E208" s="88"/>
      <c r="F208" s="88"/>
      <c r="G208" s="873"/>
      <c r="H208" s="88"/>
      <c r="I208" s="88"/>
      <c r="J208" s="873"/>
      <c r="K208" s="88"/>
      <c r="L208" s="88"/>
      <c r="M208" s="873"/>
      <c r="N208" s="97"/>
    </row>
    <row r="209" spans="1:14" s="3" customFormat="1" ht="20.25" customHeight="1">
      <c r="A209" s="48"/>
      <c r="B209" s="1384">
        <v>4</v>
      </c>
      <c r="C209" s="3" t="s">
        <v>710</v>
      </c>
      <c r="D209" s="88"/>
      <c r="E209" s="88"/>
      <c r="F209" s="88"/>
      <c r="G209" s="873"/>
      <c r="H209" s="88"/>
      <c r="I209" s="88"/>
      <c r="J209" s="873"/>
      <c r="K209" s="88"/>
      <c r="L209" s="88"/>
      <c r="M209" s="873"/>
      <c r="N209" s="97"/>
    </row>
    <row r="210" spans="1:14" s="3" customFormat="1" ht="21.1" customHeight="1">
      <c r="A210" s="48"/>
      <c r="B210" s="1384">
        <v>5</v>
      </c>
      <c r="C210" s="3" t="s">
        <v>709</v>
      </c>
      <c r="D210" s="88"/>
      <c r="E210" s="88"/>
      <c r="F210" s="88"/>
      <c r="G210" s="873"/>
      <c r="H210" s="88"/>
      <c r="I210" s="88"/>
      <c r="J210" s="873"/>
      <c r="K210" s="88"/>
      <c r="L210" s="88"/>
      <c r="M210" s="873"/>
      <c r="N210" s="97"/>
    </row>
    <row r="211" spans="1:14" s="3" customFormat="1" ht="21.1" customHeight="1">
      <c r="A211" s="48"/>
      <c r="B211" s="1641">
        <v>6</v>
      </c>
      <c r="C211" s="1421" t="s">
        <v>718</v>
      </c>
      <c r="D211" s="88"/>
      <c r="E211" s="88"/>
      <c r="F211" s="88"/>
      <c r="G211" s="873"/>
      <c r="H211" s="88"/>
      <c r="I211" s="88"/>
      <c r="J211" s="873"/>
      <c r="K211" s="88"/>
      <c r="L211" s="88"/>
      <c r="M211" s="873"/>
      <c r="N211" s="97"/>
    </row>
    <row r="212" spans="1:14" s="3" customFormat="1" ht="21.1" customHeight="1">
      <c r="A212" s="48"/>
      <c r="B212" s="1384">
        <v>7</v>
      </c>
      <c r="C212" s="1623" t="s">
        <v>708</v>
      </c>
      <c r="D212" s="88"/>
      <c r="E212" s="88"/>
      <c r="F212" s="88"/>
      <c r="G212" s="873"/>
      <c r="H212" s="88"/>
      <c r="I212" s="88"/>
      <c r="J212" s="873"/>
      <c r="K212" s="88"/>
      <c r="L212" s="88"/>
      <c r="M212" s="873"/>
      <c r="N212" s="97"/>
    </row>
    <row r="213" spans="1:14" s="3" customFormat="1" ht="21.1" customHeight="1">
      <c r="A213" s="48"/>
      <c r="B213" s="1384">
        <v>8</v>
      </c>
      <c r="C213" s="1623" t="s">
        <v>707</v>
      </c>
      <c r="D213" s="88"/>
      <c r="E213" s="88"/>
      <c r="F213" s="88"/>
      <c r="G213" s="873"/>
      <c r="H213" s="88"/>
      <c r="I213" s="88"/>
      <c r="J213" s="873"/>
      <c r="K213" s="88"/>
      <c r="L213" s="88"/>
      <c r="M213" s="873"/>
      <c r="N213" s="97"/>
    </row>
    <row r="214" spans="1:14" s="3" customFormat="1" ht="17.5" customHeight="1">
      <c r="A214" s="48"/>
      <c r="B214" s="48"/>
      <c r="D214" s="88"/>
      <c r="E214" s="88"/>
      <c r="F214" s="88"/>
      <c r="G214" s="873"/>
      <c r="H214" s="88"/>
      <c r="I214" s="88"/>
      <c r="J214" s="873"/>
      <c r="K214" s="88"/>
      <c r="L214" s="88"/>
      <c r="M214" s="873"/>
      <c r="N214" s="97"/>
    </row>
    <row r="215" spans="1:14" s="3" customFormat="1" ht="18.7" customHeight="1">
      <c r="A215" s="48"/>
      <c r="B215" s="1644" t="s">
        <v>719</v>
      </c>
      <c r="C215" s="1590"/>
      <c r="D215" s="61"/>
      <c r="J215" s="88"/>
      <c r="K215" s="88"/>
      <c r="L215" s="88"/>
      <c r="M215" s="88"/>
      <c r="N215" s="97"/>
    </row>
    <row r="216" spans="1:14" s="3" customFormat="1" ht="20.25" customHeight="1">
      <c r="A216" s="48"/>
      <c r="B216" s="1642">
        <v>1</v>
      </c>
      <c r="C216" s="48" t="s">
        <v>714</v>
      </c>
      <c r="D216" s="88"/>
      <c r="E216" s="88"/>
      <c r="F216" s="88"/>
      <c r="G216" s="873"/>
      <c r="H216" s="88"/>
      <c r="I216" s="88"/>
      <c r="J216" s="873"/>
      <c r="K216" s="88"/>
      <c r="L216" s="88"/>
      <c r="M216" s="873"/>
      <c r="N216" s="97"/>
    </row>
    <row r="217" spans="1:14" s="3" customFormat="1" ht="20.25" customHeight="1">
      <c r="A217" s="48"/>
      <c r="B217" s="1642">
        <v>2</v>
      </c>
      <c r="C217" s="48" t="s">
        <v>715</v>
      </c>
      <c r="D217" s="88"/>
      <c r="E217" s="88"/>
      <c r="F217" s="88"/>
      <c r="G217" s="873"/>
      <c r="H217" s="88"/>
      <c r="I217" s="88"/>
      <c r="J217" s="873"/>
      <c r="K217" s="88"/>
      <c r="L217" s="88"/>
      <c r="M217" s="873"/>
      <c r="N217" s="97"/>
    </row>
    <row r="218" spans="1:14" s="3" customFormat="1" ht="20.25" customHeight="1">
      <c r="A218" s="48"/>
      <c r="B218" s="1642">
        <v>3</v>
      </c>
      <c r="C218" s="48" t="s">
        <v>716</v>
      </c>
      <c r="D218" s="88"/>
      <c r="E218" s="88"/>
      <c r="F218" s="88"/>
      <c r="G218" s="873"/>
      <c r="H218" s="88"/>
      <c r="I218" s="88"/>
      <c r="J218" s="873"/>
      <c r="K218" s="88"/>
      <c r="L218" s="88"/>
      <c r="M218" s="873"/>
      <c r="N218" s="97"/>
    </row>
    <row r="219" spans="1:14" s="3" customFormat="1" ht="20.25" customHeight="1">
      <c r="A219" s="48"/>
      <c r="B219" s="1642">
        <v>4</v>
      </c>
      <c r="C219" s="48" t="s">
        <v>717</v>
      </c>
      <c r="D219" s="88"/>
      <c r="E219" s="88"/>
      <c r="F219" s="88"/>
      <c r="G219" s="873"/>
      <c r="H219" s="88"/>
      <c r="I219" s="88"/>
      <c r="J219" s="873"/>
      <c r="K219" s="88"/>
      <c r="L219" s="88"/>
      <c r="M219" s="873"/>
      <c r="N219" s="97"/>
    </row>
    <row r="220" spans="1:14" s="3" customFormat="1" ht="21.1" customHeight="1">
      <c r="A220" s="48"/>
      <c r="B220" s="1642">
        <v>5</v>
      </c>
      <c r="C220" s="1472" t="s">
        <v>718</v>
      </c>
      <c r="D220" s="88"/>
      <c r="E220" s="88"/>
      <c r="F220" s="88"/>
      <c r="G220" s="873"/>
      <c r="H220" s="88"/>
      <c r="I220" s="88"/>
      <c r="J220" s="873"/>
      <c r="K220" s="88"/>
      <c r="L220" s="88"/>
      <c r="M220" s="873"/>
      <c r="N220" s="97"/>
    </row>
    <row r="221" spans="1:14" s="3" customFormat="1" ht="21.1" customHeight="1">
      <c r="A221" s="48"/>
      <c r="B221" s="1643">
        <v>6</v>
      </c>
      <c r="C221" s="1623" t="s">
        <v>708</v>
      </c>
      <c r="D221" s="88"/>
      <c r="E221" s="88"/>
      <c r="F221" s="88"/>
      <c r="G221" s="873"/>
      <c r="H221" s="88"/>
      <c r="I221" s="88"/>
      <c r="J221" s="873"/>
      <c r="K221" s="88"/>
      <c r="L221" s="88"/>
      <c r="M221" s="873"/>
      <c r="N221" s="97"/>
    </row>
    <row r="222" spans="1:14" s="3" customFormat="1" ht="21.1" customHeight="1">
      <c r="A222" s="48"/>
      <c r="B222" s="1643">
        <v>7</v>
      </c>
      <c r="C222" s="1623" t="s">
        <v>707</v>
      </c>
      <c r="D222" s="88"/>
      <c r="E222" s="88"/>
      <c r="F222" s="88"/>
      <c r="G222" s="873"/>
      <c r="H222" s="88"/>
      <c r="I222" s="88"/>
      <c r="J222" s="873"/>
      <c r="K222" s="88"/>
      <c r="L222" s="88"/>
      <c r="M222" s="873"/>
      <c r="N222" s="97"/>
    </row>
    <row r="223" spans="1:14" s="3" customFormat="1" ht="21.1" customHeight="1">
      <c r="A223" s="48"/>
      <c r="C223" s="1623"/>
      <c r="D223" s="88"/>
      <c r="E223" s="88"/>
      <c r="F223" s="88"/>
      <c r="G223" s="873"/>
      <c r="H223" s="88"/>
      <c r="I223" s="88"/>
      <c r="J223" s="873"/>
      <c r="K223" s="88"/>
      <c r="L223" s="88"/>
      <c r="M223" s="873"/>
      <c r="N223" s="97"/>
    </row>
    <row r="224" spans="1:14" s="3" customFormat="1" ht="17.5" customHeight="1">
      <c r="A224" s="48"/>
      <c r="B224" s="48"/>
      <c r="D224" s="88"/>
      <c r="E224" s="88"/>
      <c r="F224" s="88"/>
      <c r="G224" s="873"/>
      <c r="H224" s="88"/>
      <c r="I224" s="88"/>
      <c r="J224" s="873"/>
      <c r="K224" s="88"/>
      <c r="L224" s="88"/>
      <c r="M224" s="873"/>
      <c r="N224" s="97"/>
    </row>
    <row r="225" spans="1:14" s="3" customFormat="1" ht="17.5" customHeight="1">
      <c r="A225" s="48"/>
      <c r="B225" s="48"/>
      <c r="D225" s="88"/>
      <c r="E225" s="88"/>
      <c r="F225" s="88"/>
      <c r="G225" s="873"/>
      <c r="H225" s="88"/>
      <c r="I225" s="88"/>
      <c r="J225" s="873"/>
      <c r="K225" s="88"/>
      <c r="L225" s="88"/>
      <c r="M225" s="873"/>
      <c r="N225" s="97"/>
    </row>
    <row r="226" spans="1:14" s="3" customFormat="1" ht="17.5" customHeight="1">
      <c r="A226" s="48"/>
      <c r="B226" s="48"/>
      <c r="D226" s="88"/>
      <c r="E226" s="88"/>
      <c r="F226" s="88"/>
      <c r="G226" s="873"/>
      <c r="H226" s="88"/>
      <c r="I226" s="88"/>
      <c r="J226" s="873"/>
      <c r="K226" s="88"/>
      <c r="L226" s="88"/>
      <c r="M226" s="873"/>
      <c r="N226" s="97"/>
    </row>
    <row r="227" spans="1:14" s="3" customFormat="1" ht="17.5" customHeight="1">
      <c r="A227" s="48"/>
      <c r="B227" s="48"/>
      <c r="D227" s="88"/>
      <c r="E227" s="88"/>
      <c r="F227" s="88"/>
      <c r="G227" s="873"/>
      <c r="H227" s="88"/>
      <c r="I227" s="88"/>
      <c r="J227" s="873"/>
      <c r="K227" s="88"/>
      <c r="L227" s="88"/>
      <c r="M227" s="873"/>
      <c r="N227" s="97"/>
    </row>
    <row r="228" spans="1:14" s="3" customFormat="1" ht="17.5" customHeight="1">
      <c r="A228" s="48"/>
      <c r="B228" s="48"/>
      <c r="D228" s="88"/>
      <c r="E228" s="88"/>
      <c r="F228" s="88"/>
      <c r="G228" s="873"/>
      <c r="H228" s="88"/>
      <c r="I228" s="88"/>
      <c r="J228" s="873"/>
      <c r="K228" s="88"/>
      <c r="L228" s="88"/>
      <c r="M228" s="873"/>
      <c r="N228" s="97"/>
    </row>
    <row r="229" spans="1:14" s="3" customFormat="1" ht="17.5" customHeight="1">
      <c r="A229" s="48"/>
      <c r="B229" s="48"/>
      <c r="D229" s="88"/>
      <c r="E229" s="88"/>
      <c r="F229" s="88"/>
      <c r="G229" s="873"/>
      <c r="H229" s="88"/>
      <c r="I229" s="88"/>
      <c r="J229" s="873"/>
      <c r="K229" s="88"/>
      <c r="L229" s="88"/>
      <c r="M229" s="873"/>
      <c r="N229" s="97"/>
    </row>
    <row r="230" spans="1:14" s="3" customFormat="1" ht="17.5" customHeight="1">
      <c r="A230" s="48"/>
      <c r="B230" s="48"/>
      <c r="D230" s="88"/>
      <c r="E230" s="88"/>
      <c r="F230" s="88"/>
      <c r="G230" s="873"/>
      <c r="H230" s="88"/>
      <c r="I230" s="88"/>
      <c r="J230" s="873"/>
      <c r="K230" s="88"/>
      <c r="L230" s="88"/>
      <c r="M230" s="873"/>
      <c r="N230" s="97"/>
    </row>
    <row r="231" spans="1:14" s="3" customFormat="1" ht="17.5" customHeight="1">
      <c r="A231" s="48"/>
      <c r="B231" s="48"/>
      <c r="D231" s="88"/>
      <c r="E231" s="88"/>
      <c r="F231" s="88"/>
      <c r="G231" s="873"/>
      <c r="H231" s="88"/>
      <c r="I231" s="88"/>
      <c r="J231" s="873"/>
      <c r="K231" s="88"/>
      <c r="L231" s="88"/>
      <c r="M231" s="873"/>
      <c r="N231" s="97"/>
    </row>
    <row r="232" spans="1:14" s="3" customFormat="1" ht="17.5" customHeight="1">
      <c r="A232" s="48"/>
      <c r="B232" s="48"/>
      <c r="D232" s="88"/>
      <c r="E232" s="88"/>
      <c r="F232" s="88"/>
      <c r="G232" s="873"/>
      <c r="H232" s="88"/>
      <c r="I232" s="88"/>
      <c r="J232" s="873"/>
      <c r="K232" s="88"/>
      <c r="L232" s="88"/>
      <c r="M232" s="873"/>
      <c r="N232" s="97"/>
    </row>
    <row r="233" spans="1:14" s="3" customFormat="1" ht="17.5" customHeight="1">
      <c r="A233" s="48"/>
      <c r="B233" s="48"/>
      <c r="D233" s="88"/>
      <c r="E233" s="88"/>
      <c r="F233" s="88"/>
      <c r="G233" s="873"/>
      <c r="H233" s="88"/>
      <c r="I233" s="88"/>
      <c r="J233" s="873"/>
      <c r="K233" s="88"/>
      <c r="L233" s="88"/>
      <c r="M233" s="873"/>
      <c r="N233" s="97"/>
    </row>
    <row r="234" spans="1:14" s="3" customFormat="1" ht="17.5" customHeight="1">
      <c r="A234" s="48"/>
      <c r="B234" s="48"/>
      <c r="D234" s="88"/>
      <c r="E234" s="88"/>
      <c r="F234" s="88"/>
      <c r="G234" s="873"/>
      <c r="H234" s="88"/>
      <c r="I234" s="88"/>
      <c r="J234" s="873"/>
      <c r="K234" s="88"/>
      <c r="L234" s="88"/>
      <c r="M234" s="873"/>
      <c r="N234" s="97"/>
    </row>
    <row r="235" spans="1:14" s="3" customFormat="1" ht="17.5" customHeight="1">
      <c r="A235" s="48"/>
      <c r="B235" s="48"/>
      <c r="D235" s="88"/>
      <c r="E235" s="88"/>
      <c r="F235" s="88"/>
      <c r="G235" s="873"/>
      <c r="H235" s="88"/>
      <c r="I235" s="88"/>
      <c r="J235" s="873"/>
      <c r="K235" s="88"/>
      <c r="L235" s="88"/>
      <c r="M235" s="873"/>
      <c r="N235" s="97"/>
    </row>
    <row r="236" spans="1:14" s="3" customFormat="1" ht="17.5" customHeight="1">
      <c r="A236" s="48"/>
      <c r="B236" s="48"/>
      <c r="D236" s="88"/>
      <c r="E236" s="88"/>
      <c r="F236" s="88"/>
      <c r="G236" s="873"/>
      <c r="H236" s="88"/>
      <c r="I236" s="88"/>
      <c r="J236" s="873"/>
      <c r="K236" s="88"/>
      <c r="L236" s="88"/>
      <c r="M236" s="873"/>
      <c r="N236" s="97"/>
    </row>
    <row r="237" spans="1:14" s="3" customFormat="1" ht="17.5" customHeight="1">
      <c r="A237" s="48"/>
      <c r="B237" s="48"/>
      <c r="D237" s="88"/>
      <c r="E237" s="88"/>
      <c r="F237" s="88"/>
      <c r="G237" s="873"/>
      <c r="H237" s="88"/>
      <c r="I237" s="88"/>
      <c r="J237" s="873"/>
      <c r="K237" s="88"/>
      <c r="L237" s="88"/>
      <c r="M237" s="873"/>
      <c r="N237" s="97"/>
    </row>
    <row r="238" spans="1:14" s="3" customFormat="1" ht="17.5" customHeight="1">
      <c r="A238" s="48"/>
      <c r="B238" s="48"/>
      <c r="D238" s="88"/>
      <c r="E238" s="88"/>
      <c r="F238" s="88"/>
      <c r="G238" s="873"/>
      <c r="H238" s="88"/>
      <c r="I238" s="88"/>
      <c r="J238" s="873"/>
      <c r="K238" s="88"/>
      <c r="L238" s="88"/>
      <c r="M238" s="873"/>
      <c r="N238" s="97"/>
    </row>
    <row r="239" spans="1:14" s="3" customFormat="1" ht="17.5" customHeight="1">
      <c r="A239" s="48"/>
      <c r="B239" s="48"/>
      <c r="D239" s="88"/>
      <c r="E239" s="88"/>
      <c r="F239" s="88"/>
      <c r="G239" s="873"/>
      <c r="H239" s="88"/>
      <c r="I239" s="88"/>
      <c r="J239" s="873"/>
      <c r="K239" s="88"/>
      <c r="L239" s="88"/>
      <c r="M239" s="873"/>
      <c r="N239" s="97"/>
    </row>
    <row r="240" spans="1:14" s="3" customFormat="1" ht="17.5" customHeight="1">
      <c r="A240" s="48"/>
      <c r="B240" s="48"/>
      <c r="D240" s="88"/>
      <c r="E240" s="88"/>
      <c r="F240" s="88"/>
      <c r="G240" s="873"/>
      <c r="H240" s="88"/>
      <c r="I240" s="88"/>
      <c r="J240" s="873"/>
      <c r="K240" s="88"/>
      <c r="L240" s="88"/>
      <c r="M240" s="873"/>
      <c r="N240" s="97"/>
    </row>
    <row r="241" spans="1:14" s="3" customFormat="1" ht="17.5" customHeight="1">
      <c r="A241" s="48"/>
      <c r="B241" s="48"/>
      <c r="D241" s="88"/>
      <c r="E241" s="88"/>
      <c r="F241" s="88"/>
      <c r="G241" s="873"/>
      <c r="H241" s="88"/>
      <c r="I241" s="88"/>
      <c r="J241" s="873"/>
      <c r="K241" s="88"/>
      <c r="L241" s="88"/>
      <c r="M241" s="873"/>
      <c r="N241" s="97"/>
    </row>
    <row r="242" spans="1:14" s="3" customFormat="1" ht="17.5" customHeight="1">
      <c r="A242" s="48"/>
      <c r="B242" s="48"/>
      <c r="D242" s="88"/>
      <c r="E242" s="88"/>
      <c r="F242" s="88"/>
      <c r="G242" s="873"/>
      <c r="H242" s="88"/>
      <c r="I242" s="88"/>
      <c r="J242" s="873"/>
      <c r="K242" s="88"/>
      <c r="L242" s="88"/>
      <c r="M242" s="873"/>
      <c r="N242" s="97"/>
    </row>
    <row r="243" spans="1:14" s="3" customFormat="1" ht="17.5" customHeight="1">
      <c r="A243" s="48"/>
      <c r="B243" s="48"/>
      <c r="D243" s="88"/>
      <c r="E243" s="88"/>
      <c r="F243" s="88"/>
      <c r="G243" s="873"/>
      <c r="H243" s="88"/>
      <c r="I243" s="88"/>
      <c r="J243" s="873"/>
      <c r="K243" s="88"/>
      <c r="L243" s="88"/>
      <c r="M243" s="873"/>
      <c r="N243" s="97"/>
    </row>
    <row r="244" spans="1:14" s="3" customFormat="1" ht="17.5" customHeight="1">
      <c r="A244" s="48"/>
      <c r="B244" s="48"/>
      <c r="D244" s="88"/>
      <c r="E244" s="88"/>
      <c r="F244" s="88"/>
      <c r="G244" s="873"/>
      <c r="H244" s="88"/>
      <c r="I244" s="88"/>
      <c r="J244" s="873"/>
      <c r="K244" s="88"/>
      <c r="L244" s="88"/>
      <c r="M244" s="873"/>
      <c r="N244" s="97"/>
    </row>
    <row r="245" spans="1:14" s="3" customFormat="1" ht="17.5" customHeight="1">
      <c r="A245" s="48"/>
      <c r="B245" s="48"/>
      <c r="D245" s="88"/>
      <c r="E245" s="88"/>
      <c r="F245" s="88"/>
      <c r="G245" s="873"/>
      <c r="H245" s="88"/>
      <c r="I245" s="88"/>
      <c r="J245" s="873"/>
      <c r="K245" s="88"/>
      <c r="L245" s="88"/>
      <c r="M245" s="873"/>
      <c r="N245" s="97"/>
    </row>
    <row r="246" spans="1:14" s="3" customFormat="1" ht="17.5" customHeight="1">
      <c r="A246" s="48"/>
      <c r="B246" s="48"/>
      <c r="D246" s="88"/>
      <c r="E246" s="88"/>
      <c r="F246" s="88"/>
      <c r="G246" s="873"/>
      <c r="H246" s="88"/>
      <c r="I246" s="88"/>
      <c r="J246" s="873"/>
      <c r="K246" s="88"/>
      <c r="L246" s="88"/>
      <c r="M246" s="873"/>
      <c r="N246" s="97"/>
    </row>
    <row r="247" spans="1:14" s="3" customFormat="1" ht="17.5" customHeight="1">
      <c r="A247" s="48"/>
      <c r="B247" s="48"/>
      <c r="D247" s="88"/>
      <c r="E247" s="88"/>
      <c r="F247" s="88"/>
      <c r="G247" s="873"/>
      <c r="H247" s="88"/>
      <c r="I247" s="88"/>
      <c r="J247" s="873"/>
      <c r="K247" s="88"/>
      <c r="L247" s="88"/>
      <c r="M247" s="873"/>
      <c r="N247" s="97"/>
    </row>
    <row r="248" spans="1:14" s="3" customFormat="1" ht="17.5" customHeight="1">
      <c r="A248" s="48"/>
      <c r="B248" s="48"/>
      <c r="D248" s="88"/>
      <c r="E248" s="88"/>
      <c r="F248" s="88"/>
      <c r="G248" s="873"/>
      <c r="H248" s="88"/>
      <c r="I248" s="88"/>
      <c r="J248" s="873"/>
      <c r="K248" s="88"/>
      <c r="L248" s="88"/>
      <c r="M248" s="873"/>
      <c r="N248" s="97"/>
    </row>
    <row r="249" spans="1:14" s="3" customFormat="1" ht="17.5" customHeight="1">
      <c r="A249" s="48"/>
      <c r="B249" s="48"/>
      <c r="D249" s="88"/>
      <c r="E249" s="88"/>
      <c r="F249" s="88"/>
      <c r="G249" s="873"/>
      <c r="H249" s="88"/>
      <c r="I249" s="88"/>
      <c r="J249" s="873"/>
      <c r="K249" s="88"/>
      <c r="L249" s="88"/>
      <c r="M249" s="873"/>
      <c r="N249" s="97"/>
    </row>
    <row r="250" spans="1:14" s="3" customFormat="1" ht="17.5" customHeight="1">
      <c r="A250" s="48"/>
      <c r="B250" s="48"/>
      <c r="D250" s="88"/>
      <c r="E250" s="88"/>
      <c r="F250" s="88"/>
      <c r="G250" s="873"/>
      <c r="H250" s="88"/>
      <c r="I250" s="88"/>
      <c r="J250" s="873"/>
      <c r="K250" s="88"/>
      <c r="L250" s="88"/>
      <c r="M250" s="873"/>
      <c r="N250" s="97"/>
    </row>
    <row r="251" spans="1:14" s="3" customFormat="1" ht="17.5" customHeight="1">
      <c r="A251" s="48"/>
      <c r="B251" s="48"/>
      <c r="D251" s="88"/>
      <c r="E251" s="88"/>
      <c r="F251" s="88"/>
      <c r="G251" s="873"/>
      <c r="H251" s="88"/>
      <c r="I251" s="88"/>
      <c r="J251" s="873"/>
      <c r="K251" s="88"/>
      <c r="L251" s="88"/>
      <c r="M251" s="873"/>
      <c r="N251" s="97"/>
    </row>
    <row r="252" spans="1:14" s="3" customFormat="1" ht="17.5" customHeight="1">
      <c r="A252" s="48"/>
      <c r="B252" s="48"/>
      <c r="D252" s="88"/>
      <c r="E252" s="88"/>
      <c r="F252" s="88"/>
      <c r="G252" s="873"/>
      <c r="H252" s="88"/>
      <c r="I252" s="88"/>
      <c r="J252" s="873"/>
      <c r="K252" s="88"/>
      <c r="L252" s="88"/>
      <c r="M252" s="873"/>
      <c r="N252" s="97"/>
    </row>
    <row r="253" spans="1:14" s="3" customFormat="1" ht="17.5" customHeight="1">
      <c r="A253" s="48"/>
      <c r="B253" s="48"/>
      <c r="D253" s="88"/>
      <c r="E253" s="88"/>
      <c r="F253" s="88"/>
      <c r="G253" s="873"/>
      <c r="H253" s="88"/>
      <c r="I253" s="88"/>
      <c r="J253" s="873"/>
      <c r="K253" s="88"/>
      <c r="L253" s="88"/>
      <c r="M253" s="873"/>
      <c r="N253" s="97"/>
    </row>
    <row r="254" spans="1:14" s="3" customFormat="1" ht="17.5" customHeight="1">
      <c r="A254" s="48"/>
      <c r="B254" s="48"/>
      <c r="D254" s="88"/>
      <c r="E254" s="88"/>
      <c r="F254" s="88"/>
      <c r="G254" s="873"/>
      <c r="H254" s="88"/>
      <c r="I254" s="88"/>
      <c r="J254" s="873"/>
      <c r="K254" s="88"/>
      <c r="L254" s="88"/>
      <c r="M254" s="873"/>
      <c r="N254" s="97"/>
    </row>
    <row r="255" spans="1:14" s="3" customFormat="1" ht="17.5" customHeight="1">
      <c r="A255" s="48"/>
      <c r="B255" s="48"/>
      <c r="D255" s="88"/>
      <c r="E255" s="88"/>
      <c r="F255" s="88"/>
      <c r="G255" s="873"/>
      <c r="H255" s="88"/>
      <c r="I255" s="88"/>
      <c r="J255" s="873"/>
      <c r="K255" s="88"/>
      <c r="L255" s="88"/>
      <c r="M255" s="873"/>
      <c r="N255" s="97"/>
    </row>
    <row r="256" spans="1:14" s="3" customFormat="1" ht="17.5" customHeight="1">
      <c r="A256" s="48"/>
      <c r="B256" s="48"/>
      <c r="D256" s="88"/>
      <c r="E256" s="88"/>
      <c r="F256" s="88"/>
      <c r="G256" s="873"/>
      <c r="H256" s="88"/>
      <c r="I256" s="88"/>
      <c r="J256" s="873"/>
      <c r="K256" s="88"/>
      <c r="L256" s="88"/>
      <c r="M256" s="873"/>
      <c r="N256" s="97"/>
    </row>
    <row r="257" spans="1:14" s="3" customFormat="1" ht="17.5" customHeight="1">
      <c r="A257" s="48"/>
      <c r="B257" s="48"/>
      <c r="D257" s="88"/>
      <c r="E257" s="88"/>
      <c r="F257" s="88"/>
      <c r="G257" s="873"/>
      <c r="H257" s="88"/>
      <c r="I257" s="88"/>
      <c r="J257" s="873"/>
      <c r="K257" s="88"/>
      <c r="L257" s="88"/>
      <c r="M257" s="873"/>
      <c r="N257" s="97"/>
    </row>
    <row r="258" spans="1:14" s="3" customFormat="1" ht="17.5" customHeight="1">
      <c r="A258" s="48"/>
      <c r="B258" s="48"/>
      <c r="D258" s="88"/>
      <c r="E258" s="88"/>
      <c r="F258" s="88"/>
      <c r="G258" s="873"/>
      <c r="H258" s="88"/>
      <c r="I258" s="88"/>
      <c r="J258" s="873"/>
      <c r="K258" s="88"/>
      <c r="L258" s="88"/>
      <c r="M258" s="873"/>
      <c r="N258" s="97"/>
    </row>
    <row r="259" spans="1:14" s="3" customFormat="1" ht="17.5" customHeight="1">
      <c r="A259" s="48"/>
      <c r="B259" s="48"/>
      <c r="D259" s="88"/>
      <c r="E259" s="88"/>
      <c r="F259" s="88"/>
      <c r="G259" s="873"/>
      <c r="H259" s="88"/>
      <c r="I259" s="88"/>
      <c r="J259" s="873"/>
      <c r="K259" s="88"/>
      <c r="L259" s="88"/>
      <c r="M259" s="873"/>
      <c r="N259" s="97"/>
    </row>
    <row r="260" spans="1:14" s="3" customFormat="1" ht="17.5" customHeight="1">
      <c r="A260" s="48"/>
      <c r="B260" s="48"/>
      <c r="D260" s="88"/>
      <c r="E260" s="88"/>
      <c r="F260" s="88"/>
      <c r="G260" s="873"/>
      <c r="H260" s="88"/>
      <c r="I260" s="88"/>
      <c r="J260" s="873"/>
      <c r="K260" s="88"/>
      <c r="L260" s="88"/>
      <c r="M260" s="873"/>
      <c r="N260" s="97"/>
    </row>
    <row r="261" spans="1:14" s="3" customFormat="1" ht="17.5" customHeight="1">
      <c r="A261" s="48"/>
      <c r="B261" s="48"/>
      <c r="D261" s="88"/>
      <c r="E261" s="88"/>
      <c r="F261" s="88"/>
      <c r="G261" s="873"/>
      <c r="H261" s="88"/>
      <c r="I261" s="88"/>
      <c r="J261" s="873"/>
      <c r="K261" s="88"/>
      <c r="L261" s="88"/>
      <c r="M261" s="873"/>
      <c r="N261" s="97"/>
    </row>
    <row r="262" spans="1:14" s="3" customFormat="1" ht="17.5" customHeight="1">
      <c r="A262" s="48"/>
      <c r="B262" s="48"/>
      <c r="D262" s="88"/>
      <c r="E262" s="88"/>
      <c r="F262" s="88"/>
      <c r="G262" s="873"/>
      <c r="H262" s="88"/>
      <c r="I262" s="88"/>
      <c r="J262" s="873"/>
      <c r="K262" s="88"/>
      <c r="L262" s="88"/>
      <c r="M262" s="873"/>
      <c r="N262" s="97"/>
    </row>
    <row r="263" spans="1:14" s="3" customFormat="1" ht="17.5" customHeight="1">
      <c r="A263" s="48"/>
      <c r="B263" s="48"/>
      <c r="D263" s="88"/>
      <c r="E263" s="88"/>
      <c r="F263" s="88"/>
      <c r="G263" s="873"/>
      <c r="H263" s="88"/>
      <c r="I263" s="88"/>
      <c r="J263" s="873"/>
      <c r="K263" s="88"/>
      <c r="L263" s="88"/>
      <c r="M263" s="873"/>
      <c r="N263" s="97"/>
    </row>
    <row r="264" spans="1:14" s="3" customFormat="1" ht="17.5" customHeight="1">
      <c r="A264" s="48"/>
      <c r="B264" s="48"/>
      <c r="D264" s="88"/>
      <c r="E264" s="88"/>
      <c r="F264" s="88"/>
      <c r="G264" s="873"/>
      <c r="H264" s="88"/>
      <c r="I264" s="88"/>
      <c r="J264" s="873"/>
      <c r="K264" s="88"/>
      <c r="L264" s="88"/>
      <c r="M264" s="873"/>
      <c r="N264" s="97"/>
    </row>
    <row r="265" spans="1:14" s="3" customFormat="1" ht="17.5" customHeight="1">
      <c r="A265" s="48"/>
      <c r="B265" s="48"/>
      <c r="D265" s="88"/>
      <c r="E265" s="88"/>
      <c r="F265" s="88"/>
      <c r="G265" s="873"/>
      <c r="H265" s="88"/>
      <c r="I265" s="88"/>
      <c r="J265" s="873"/>
      <c r="K265" s="88"/>
      <c r="L265" s="88"/>
      <c r="M265" s="873"/>
      <c r="N265" s="97"/>
    </row>
    <row r="266" spans="1:14" s="3" customFormat="1" ht="17.5" customHeight="1">
      <c r="A266" s="48"/>
      <c r="B266" s="48"/>
      <c r="D266" s="88"/>
      <c r="E266" s="88"/>
      <c r="F266" s="88"/>
      <c r="G266" s="873"/>
      <c r="H266" s="88"/>
      <c r="I266" s="88"/>
      <c r="J266" s="873"/>
      <c r="K266" s="88"/>
      <c r="L266" s="88"/>
      <c r="M266" s="873"/>
      <c r="N266" s="97"/>
    </row>
    <row r="267" spans="1:14" s="3" customFormat="1" ht="17.5" customHeight="1">
      <c r="A267" s="48"/>
      <c r="B267" s="48"/>
      <c r="D267" s="88"/>
      <c r="E267" s="88"/>
      <c r="F267" s="88"/>
      <c r="G267" s="873"/>
      <c r="H267" s="88"/>
      <c r="I267" s="88"/>
      <c r="J267" s="873"/>
      <c r="K267" s="88"/>
      <c r="L267" s="88"/>
      <c r="M267" s="873"/>
      <c r="N267" s="97"/>
    </row>
    <row r="268" spans="1:14" s="3" customFormat="1" ht="17.5" customHeight="1">
      <c r="A268" s="48"/>
      <c r="B268" s="48"/>
      <c r="D268" s="88"/>
      <c r="E268" s="88"/>
      <c r="F268" s="88"/>
      <c r="G268" s="873"/>
      <c r="H268" s="88"/>
      <c r="I268" s="88"/>
      <c r="J268" s="873"/>
      <c r="K268" s="88"/>
      <c r="L268" s="88"/>
      <c r="M268" s="873"/>
      <c r="N268" s="97"/>
    </row>
    <row r="269" spans="1:14" s="3" customFormat="1" ht="17.5" customHeight="1">
      <c r="A269" s="48"/>
      <c r="B269" s="48"/>
      <c r="D269" s="88"/>
      <c r="E269" s="88"/>
      <c r="F269" s="88"/>
      <c r="G269" s="873"/>
      <c r="H269" s="88"/>
      <c r="I269" s="88"/>
      <c r="J269" s="873"/>
      <c r="K269" s="88"/>
      <c r="L269" s="88"/>
      <c r="M269" s="873"/>
      <c r="N269" s="97"/>
    </row>
    <row r="270" spans="1:14" s="3" customFormat="1" ht="17.5" customHeight="1">
      <c r="A270" s="48"/>
      <c r="B270" s="48"/>
      <c r="D270" s="88"/>
      <c r="E270" s="88"/>
      <c r="F270" s="88"/>
      <c r="G270" s="873"/>
      <c r="H270" s="88"/>
      <c r="I270" s="88"/>
      <c r="J270" s="873"/>
      <c r="K270" s="88"/>
      <c r="L270" s="88"/>
      <c r="M270" s="873"/>
      <c r="N270" s="97"/>
    </row>
    <row r="271" spans="1:14" s="3" customFormat="1" ht="17.5" customHeight="1">
      <c r="A271" s="48"/>
      <c r="B271" s="48"/>
      <c r="D271" s="88"/>
      <c r="E271" s="88"/>
      <c r="F271" s="88"/>
      <c r="G271" s="873"/>
      <c r="H271" s="88"/>
      <c r="I271" s="88"/>
      <c r="J271" s="873"/>
      <c r="K271" s="88"/>
      <c r="L271" s="88"/>
      <c r="M271" s="873"/>
      <c r="N271" s="97"/>
    </row>
    <row r="272" spans="1:14" s="3" customFormat="1" ht="17.5" customHeight="1">
      <c r="A272" s="48"/>
      <c r="B272" s="48"/>
      <c r="D272" s="88"/>
      <c r="E272" s="88"/>
      <c r="F272" s="88"/>
      <c r="G272" s="873"/>
      <c r="H272" s="88"/>
      <c r="I272" s="88"/>
      <c r="J272" s="873"/>
      <c r="K272" s="88"/>
      <c r="L272" s="88"/>
      <c r="M272" s="873"/>
      <c r="N272" s="97"/>
    </row>
    <row r="273" spans="1:14" s="3" customFormat="1" ht="17.5" customHeight="1">
      <c r="A273" s="48"/>
      <c r="B273" s="48"/>
      <c r="D273" s="88"/>
      <c r="E273" s="88"/>
      <c r="F273" s="88"/>
      <c r="G273" s="873"/>
      <c r="H273" s="88"/>
      <c r="I273" s="88"/>
      <c r="J273" s="873"/>
      <c r="K273" s="88"/>
      <c r="L273" s="88"/>
      <c r="M273" s="873"/>
      <c r="N273" s="97"/>
    </row>
    <row r="274" spans="1:14" s="3" customFormat="1" ht="17.5" customHeight="1">
      <c r="A274" s="48"/>
      <c r="B274" s="48"/>
      <c r="D274" s="88"/>
      <c r="E274" s="88"/>
      <c r="F274" s="88"/>
      <c r="G274" s="873"/>
      <c r="H274" s="88"/>
      <c r="I274" s="88"/>
      <c r="J274" s="873"/>
      <c r="K274" s="88"/>
      <c r="L274" s="88"/>
      <c r="M274" s="873"/>
      <c r="N274" s="97"/>
    </row>
    <row r="275" spans="1:14" s="3" customFormat="1" ht="17.5" customHeight="1">
      <c r="A275" s="48"/>
      <c r="B275" s="48"/>
      <c r="D275" s="88"/>
      <c r="E275" s="88"/>
      <c r="F275" s="88"/>
      <c r="G275" s="873"/>
      <c r="H275" s="88"/>
      <c r="I275" s="88"/>
      <c r="J275" s="873"/>
      <c r="K275" s="88"/>
      <c r="L275" s="88"/>
      <c r="M275" s="873"/>
      <c r="N275" s="97"/>
    </row>
    <row r="276" spans="1:14" s="3" customFormat="1" ht="17.5" customHeight="1">
      <c r="A276" s="48"/>
      <c r="B276" s="48"/>
      <c r="D276" s="88"/>
      <c r="E276" s="88"/>
      <c r="F276" s="88"/>
      <c r="G276" s="873"/>
      <c r="H276" s="88"/>
      <c r="I276" s="88"/>
      <c r="J276" s="873"/>
      <c r="K276" s="88"/>
      <c r="L276" s="88"/>
      <c r="M276" s="873"/>
      <c r="N276" s="97"/>
    </row>
    <row r="277" spans="1:14" s="3" customFormat="1" ht="17.5" customHeight="1">
      <c r="A277" s="48"/>
      <c r="B277" s="48"/>
      <c r="D277" s="88"/>
      <c r="E277" s="88"/>
      <c r="F277" s="88"/>
      <c r="G277" s="873"/>
      <c r="H277" s="88"/>
      <c r="I277" s="88"/>
      <c r="J277" s="873"/>
      <c r="K277" s="88"/>
      <c r="L277" s="88"/>
      <c r="M277" s="873"/>
      <c r="N277" s="97"/>
    </row>
    <row r="278" spans="1:14" s="3" customFormat="1" ht="17.5" customHeight="1">
      <c r="A278" s="48"/>
      <c r="B278" s="48"/>
      <c r="D278" s="88"/>
      <c r="E278" s="88"/>
      <c r="F278" s="88"/>
      <c r="G278" s="873"/>
      <c r="H278" s="88"/>
      <c r="I278" s="88"/>
      <c r="J278" s="873"/>
      <c r="K278" s="88"/>
      <c r="L278" s="88"/>
      <c r="M278" s="873"/>
      <c r="N278" s="97"/>
    </row>
    <row r="279" spans="1:14" s="3" customFormat="1" ht="17.5" customHeight="1">
      <c r="A279" s="48"/>
      <c r="B279" s="48"/>
      <c r="D279" s="88"/>
      <c r="E279" s="88"/>
      <c r="F279" s="88"/>
      <c r="G279" s="873"/>
      <c r="H279" s="88"/>
      <c r="I279" s="88"/>
      <c r="J279" s="873"/>
      <c r="K279" s="88"/>
      <c r="L279" s="88"/>
      <c r="M279" s="873"/>
      <c r="N279" s="97"/>
    </row>
    <row r="280" spans="1:14" s="3" customFormat="1" ht="17.5" customHeight="1">
      <c r="A280" s="48"/>
      <c r="B280" s="48"/>
      <c r="D280" s="88"/>
      <c r="E280" s="88"/>
      <c r="F280" s="88"/>
      <c r="G280" s="873"/>
      <c r="H280" s="88"/>
      <c r="I280" s="88"/>
      <c r="J280" s="873"/>
      <c r="K280" s="88"/>
      <c r="L280" s="88"/>
      <c r="M280" s="873"/>
      <c r="N280" s="97"/>
    </row>
    <row r="281" spans="1:14" s="3" customFormat="1" ht="17.5" customHeight="1">
      <c r="A281" s="48"/>
      <c r="B281" s="48"/>
      <c r="D281" s="88"/>
      <c r="E281" s="88"/>
      <c r="F281" s="88"/>
      <c r="G281" s="873"/>
      <c r="H281" s="88"/>
      <c r="I281" s="88"/>
      <c r="J281" s="873"/>
      <c r="K281" s="88"/>
      <c r="L281" s="88"/>
      <c r="M281" s="873"/>
      <c r="N281" s="97"/>
    </row>
    <row r="282" spans="1:14" s="3" customFormat="1" ht="17.5" customHeight="1">
      <c r="A282" s="48"/>
      <c r="B282" s="48"/>
      <c r="D282" s="88"/>
      <c r="E282" s="88"/>
      <c r="F282" s="88"/>
      <c r="G282" s="873"/>
      <c r="H282" s="88"/>
      <c r="I282" s="88"/>
      <c r="J282" s="873"/>
      <c r="K282" s="88"/>
      <c r="L282" s="88"/>
      <c r="M282" s="873"/>
      <c r="N282" s="97"/>
    </row>
    <row r="283" spans="1:14" s="3" customFormat="1" ht="17.5" customHeight="1">
      <c r="A283" s="48"/>
      <c r="B283" s="48"/>
      <c r="D283" s="88"/>
      <c r="E283" s="88"/>
      <c r="F283" s="88"/>
      <c r="G283" s="873"/>
      <c r="H283" s="88"/>
      <c r="I283" s="88"/>
      <c r="J283" s="873"/>
      <c r="K283" s="88"/>
      <c r="L283" s="88"/>
      <c r="M283" s="873"/>
      <c r="N283" s="97"/>
    </row>
    <row r="284" spans="1:14" s="3" customFormat="1" ht="17.5" customHeight="1">
      <c r="A284" s="48"/>
      <c r="B284" s="48"/>
      <c r="D284" s="88"/>
      <c r="E284" s="88"/>
      <c r="F284" s="88"/>
      <c r="G284" s="873"/>
      <c r="H284" s="88"/>
      <c r="I284" s="88"/>
      <c r="J284" s="873"/>
      <c r="K284" s="88"/>
      <c r="L284" s="88"/>
      <c r="M284" s="873"/>
      <c r="N284" s="97"/>
    </row>
    <row r="285" spans="1:14" s="3" customFormat="1" ht="17.5" customHeight="1">
      <c r="A285" s="48"/>
      <c r="B285" s="48"/>
      <c r="D285" s="88"/>
      <c r="E285" s="88"/>
      <c r="F285" s="88"/>
      <c r="G285" s="873"/>
      <c r="H285" s="88"/>
      <c r="I285" s="88"/>
      <c r="J285" s="873"/>
      <c r="K285" s="88"/>
      <c r="L285" s="88"/>
      <c r="M285" s="873"/>
      <c r="N285" s="97"/>
    </row>
    <row r="286" spans="1:14" s="3" customFormat="1" ht="17.5" customHeight="1">
      <c r="A286" s="48"/>
      <c r="B286" s="48"/>
      <c r="D286" s="88"/>
      <c r="E286" s="88"/>
      <c r="F286" s="88"/>
      <c r="G286" s="873"/>
      <c r="H286" s="88"/>
      <c r="I286" s="88"/>
      <c r="J286" s="873"/>
      <c r="K286" s="88"/>
      <c r="L286" s="88"/>
      <c r="M286" s="873"/>
      <c r="N286" s="97"/>
    </row>
    <row r="287" spans="1:14" s="3" customFormat="1" ht="17.5" customHeight="1">
      <c r="A287" s="48"/>
      <c r="B287" s="48"/>
      <c r="D287" s="88"/>
      <c r="E287" s="88"/>
      <c r="F287" s="88"/>
      <c r="G287" s="873"/>
      <c r="H287" s="88"/>
      <c r="I287" s="88"/>
      <c r="J287" s="873"/>
      <c r="K287" s="88"/>
      <c r="L287" s="88"/>
      <c r="M287" s="873"/>
      <c r="N287" s="97"/>
    </row>
    <row r="288" spans="1:14" s="3" customFormat="1" ht="17.5" customHeight="1">
      <c r="A288" s="48"/>
      <c r="B288" s="48"/>
      <c r="D288" s="88"/>
      <c r="E288" s="88"/>
      <c r="F288" s="88"/>
      <c r="G288" s="873"/>
      <c r="H288" s="88"/>
      <c r="I288" s="88"/>
      <c r="J288" s="873"/>
      <c r="K288" s="88"/>
      <c r="L288" s="88"/>
      <c r="M288" s="873"/>
      <c r="N288" s="97"/>
    </row>
    <row r="289" spans="1:14" s="3" customFormat="1" ht="17.5" customHeight="1">
      <c r="A289" s="48"/>
      <c r="B289" s="48"/>
      <c r="D289" s="88"/>
      <c r="E289" s="88"/>
      <c r="F289" s="88"/>
      <c r="G289" s="873"/>
      <c r="H289" s="88"/>
      <c r="I289" s="88"/>
      <c r="J289" s="873"/>
      <c r="K289" s="88"/>
      <c r="L289" s="88"/>
      <c r="M289" s="873"/>
      <c r="N289" s="97"/>
    </row>
    <row r="290" spans="1:14" s="3" customFormat="1" ht="17.5" customHeight="1">
      <c r="A290" s="48"/>
      <c r="B290" s="48"/>
      <c r="D290" s="88"/>
      <c r="E290" s="88"/>
      <c r="F290" s="88"/>
      <c r="G290" s="873"/>
      <c r="H290" s="88"/>
      <c r="I290" s="88"/>
      <c r="J290" s="873"/>
      <c r="K290" s="88"/>
      <c r="L290" s="88"/>
      <c r="M290" s="873"/>
      <c r="N290" s="97"/>
    </row>
    <row r="291" spans="1:14" s="3" customFormat="1" ht="17.5" customHeight="1">
      <c r="A291" s="48"/>
      <c r="B291" s="48"/>
      <c r="D291" s="88"/>
      <c r="E291" s="88"/>
      <c r="F291" s="88"/>
      <c r="G291" s="873"/>
      <c r="H291" s="88"/>
      <c r="I291" s="88"/>
      <c r="J291" s="873"/>
      <c r="K291" s="88"/>
      <c r="L291" s="88"/>
      <c r="M291" s="873"/>
      <c r="N291" s="97"/>
    </row>
    <row r="292" spans="1:14" s="3" customFormat="1" ht="17.5" customHeight="1">
      <c r="A292" s="48"/>
      <c r="B292" s="48"/>
      <c r="D292" s="88"/>
      <c r="E292" s="88"/>
      <c r="F292" s="88"/>
      <c r="G292" s="873"/>
      <c r="H292" s="88"/>
      <c r="I292" s="88"/>
      <c r="J292" s="873"/>
      <c r="K292" s="88"/>
      <c r="L292" s="88"/>
      <c r="M292" s="873"/>
      <c r="N292" s="97"/>
    </row>
    <row r="293" spans="1:14" s="3" customFormat="1" ht="17.5" customHeight="1">
      <c r="A293" s="48"/>
      <c r="B293" s="48"/>
      <c r="D293" s="88"/>
      <c r="E293" s="88"/>
      <c r="F293" s="88"/>
      <c r="G293" s="873"/>
      <c r="H293" s="88"/>
      <c r="I293" s="88"/>
      <c r="J293" s="873"/>
      <c r="K293" s="88"/>
      <c r="L293" s="88"/>
      <c r="M293" s="873"/>
      <c r="N293" s="97"/>
    </row>
    <row r="294" spans="1:14" s="3" customFormat="1" ht="17.5" customHeight="1">
      <c r="A294" s="48"/>
      <c r="B294" s="48"/>
      <c r="D294" s="88"/>
      <c r="E294" s="88"/>
      <c r="F294" s="88"/>
      <c r="G294" s="873"/>
      <c r="H294" s="88"/>
      <c r="I294" s="88"/>
      <c r="J294" s="873"/>
      <c r="K294" s="88"/>
      <c r="L294" s="88"/>
      <c r="M294" s="873"/>
      <c r="N294" s="97"/>
    </row>
    <row r="295" spans="1:14" s="3" customFormat="1" ht="17.5" customHeight="1">
      <c r="A295" s="48"/>
      <c r="B295" s="48"/>
      <c r="D295" s="88"/>
      <c r="E295" s="88"/>
      <c r="F295" s="88"/>
      <c r="G295" s="873"/>
      <c r="H295" s="88"/>
      <c r="I295" s="88"/>
      <c r="J295" s="873"/>
      <c r="K295" s="88"/>
      <c r="L295" s="88"/>
      <c r="M295" s="873"/>
      <c r="N295" s="97"/>
    </row>
    <row r="296" spans="1:14" s="3" customFormat="1" ht="17.5" customHeight="1">
      <c r="A296" s="48"/>
      <c r="B296" s="48"/>
      <c r="D296" s="88"/>
      <c r="E296" s="88"/>
      <c r="F296" s="88"/>
      <c r="G296" s="873"/>
      <c r="H296" s="88"/>
      <c r="I296" s="88"/>
      <c r="J296" s="873"/>
      <c r="K296" s="88"/>
      <c r="L296" s="88"/>
      <c r="M296" s="873"/>
      <c r="N296" s="97"/>
    </row>
    <row r="297" spans="1:14" s="3" customFormat="1" ht="17.5" customHeight="1">
      <c r="A297" s="48"/>
      <c r="B297" s="48"/>
      <c r="D297" s="88"/>
      <c r="E297" s="88"/>
      <c r="F297" s="88"/>
      <c r="G297" s="873"/>
      <c r="H297" s="88"/>
      <c r="I297" s="88"/>
      <c r="J297" s="873"/>
      <c r="K297" s="88"/>
      <c r="L297" s="88"/>
      <c r="M297" s="873"/>
      <c r="N297" s="97"/>
    </row>
    <row r="298" spans="1:14" s="3" customFormat="1" ht="17.5" customHeight="1">
      <c r="A298" s="48"/>
      <c r="B298" s="48"/>
      <c r="D298" s="88"/>
      <c r="E298" s="88"/>
      <c r="F298" s="88"/>
      <c r="G298" s="873"/>
      <c r="H298" s="88"/>
      <c r="I298" s="88"/>
      <c r="J298" s="873"/>
      <c r="K298" s="88"/>
      <c r="L298" s="88"/>
      <c r="M298" s="873"/>
      <c r="N298" s="97"/>
    </row>
    <row r="299" spans="1:14" s="3" customFormat="1" ht="17.5" customHeight="1">
      <c r="A299" s="48"/>
      <c r="B299" s="48"/>
      <c r="D299" s="88"/>
      <c r="E299" s="88"/>
      <c r="F299" s="88"/>
      <c r="G299" s="873"/>
      <c r="H299" s="88"/>
      <c r="I299" s="88"/>
      <c r="J299" s="873"/>
      <c r="K299" s="88"/>
      <c r="L299" s="88"/>
      <c r="M299" s="873"/>
      <c r="N299" s="97"/>
    </row>
    <row r="300" spans="1:14" s="3" customFormat="1" ht="17.5" customHeight="1">
      <c r="A300" s="48"/>
      <c r="B300" s="48"/>
      <c r="D300" s="88"/>
      <c r="E300" s="88"/>
      <c r="F300" s="88"/>
      <c r="G300" s="873"/>
      <c r="H300" s="88"/>
      <c r="I300" s="88"/>
      <c r="J300" s="873"/>
      <c r="K300" s="88"/>
      <c r="L300" s="88"/>
      <c r="M300" s="873"/>
      <c r="N300" s="97"/>
    </row>
    <row r="301" spans="1:14" s="3" customFormat="1" ht="17.5" customHeight="1">
      <c r="A301" s="48"/>
      <c r="B301" s="48"/>
      <c r="D301" s="88"/>
      <c r="E301" s="88"/>
      <c r="F301" s="88"/>
      <c r="G301" s="873"/>
      <c r="H301" s="88"/>
      <c r="I301" s="88"/>
      <c r="J301" s="873"/>
      <c r="K301" s="88"/>
      <c r="L301" s="88"/>
      <c r="M301" s="873"/>
      <c r="N301" s="97"/>
    </row>
    <row r="302" spans="1:14" s="3" customFormat="1" ht="17.5" customHeight="1">
      <c r="A302" s="48"/>
      <c r="B302" s="48"/>
      <c r="D302" s="88"/>
      <c r="E302" s="88"/>
      <c r="F302" s="88"/>
      <c r="G302" s="873"/>
      <c r="H302" s="88"/>
      <c r="I302" s="88"/>
      <c r="J302" s="873"/>
      <c r="K302" s="88"/>
      <c r="L302" s="88"/>
      <c r="M302" s="873"/>
      <c r="N302" s="97"/>
    </row>
    <row r="303" spans="1:14" s="3" customFormat="1" ht="17.5" customHeight="1">
      <c r="A303" s="48"/>
      <c r="B303" s="48"/>
      <c r="D303" s="88"/>
      <c r="E303" s="88"/>
      <c r="F303" s="88"/>
      <c r="G303" s="873"/>
      <c r="H303" s="88"/>
      <c r="I303" s="88"/>
      <c r="J303" s="873"/>
      <c r="K303" s="88"/>
      <c r="L303" s="88"/>
      <c r="M303" s="873"/>
      <c r="N303" s="97"/>
    </row>
    <row r="304" spans="1:14" s="3" customFormat="1" ht="17.5" customHeight="1">
      <c r="A304" s="48"/>
      <c r="B304" s="48"/>
      <c r="D304" s="88"/>
      <c r="E304" s="88"/>
      <c r="F304" s="88"/>
      <c r="G304" s="873"/>
      <c r="H304" s="88"/>
      <c r="I304" s="88"/>
      <c r="J304" s="873"/>
      <c r="K304" s="88"/>
      <c r="L304" s="88"/>
      <c r="M304" s="873"/>
      <c r="N304" s="97"/>
    </row>
    <row r="305" spans="1:14" s="3" customFormat="1" ht="17.5" customHeight="1">
      <c r="A305" s="48"/>
      <c r="B305" s="48"/>
      <c r="D305" s="88"/>
      <c r="E305" s="88"/>
      <c r="F305" s="88"/>
      <c r="G305" s="873"/>
      <c r="H305" s="88"/>
      <c r="I305" s="88"/>
      <c r="J305" s="873"/>
      <c r="K305" s="88"/>
      <c r="L305" s="88"/>
      <c r="M305" s="873"/>
      <c r="N305" s="97"/>
    </row>
    <row r="306" spans="1:14" s="3" customFormat="1" ht="17.5" customHeight="1">
      <c r="A306" s="48"/>
      <c r="B306" s="48"/>
      <c r="D306" s="88"/>
      <c r="E306" s="88"/>
      <c r="F306" s="88"/>
      <c r="G306" s="873"/>
      <c r="H306" s="88"/>
      <c r="I306" s="88"/>
      <c r="J306" s="873"/>
      <c r="K306" s="88"/>
      <c r="L306" s="88"/>
      <c r="M306" s="873"/>
      <c r="N306" s="97"/>
    </row>
    <row r="307" spans="1:14" s="3" customFormat="1" ht="17.5" customHeight="1">
      <c r="A307" s="48"/>
      <c r="B307" s="48"/>
      <c r="D307" s="88"/>
      <c r="E307" s="88"/>
      <c r="F307" s="88"/>
      <c r="G307" s="873"/>
      <c r="H307" s="88"/>
      <c r="I307" s="88"/>
      <c r="J307" s="873"/>
      <c r="K307" s="88"/>
      <c r="L307" s="88"/>
      <c r="M307" s="873"/>
      <c r="N307" s="97"/>
    </row>
    <row r="308" spans="1:14" s="3" customFormat="1" ht="17.5" customHeight="1">
      <c r="A308" s="48"/>
      <c r="B308" s="48"/>
      <c r="D308" s="88"/>
      <c r="E308" s="88"/>
      <c r="F308" s="88"/>
      <c r="G308" s="873"/>
      <c r="H308" s="88"/>
      <c r="I308" s="88"/>
      <c r="J308" s="873"/>
      <c r="K308" s="88"/>
      <c r="L308" s="88"/>
      <c r="M308" s="873"/>
      <c r="N308" s="97"/>
    </row>
    <row r="309" spans="1:14" s="3" customFormat="1" ht="17.5" customHeight="1">
      <c r="A309" s="48"/>
      <c r="B309" s="48"/>
      <c r="D309" s="88"/>
      <c r="E309" s="88"/>
      <c r="F309" s="88"/>
      <c r="G309" s="873"/>
      <c r="H309" s="88"/>
      <c r="I309" s="88"/>
      <c r="J309" s="873"/>
      <c r="K309" s="88"/>
      <c r="L309" s="88"/>
      <c r="M309" s="873"/>
      <c r="N309" s="97"/>
    </row>
    <row r="310" spans="1:14" s="3" customFormat="1" ht="17.5" customHeight="1">
      <c r="A310" s="48"/>
      <c r="B310" s="48"/>
      <c r="D310" s="88"/>
      <c r="E310" s="88"/>
      <c r="F310" s="88"/>
      <c r="G310" s="873"/>
      <c r="H310" s="88"/>
      <c r="I310" s="88"/>
      <c r="J310" s="873"/>
      <c r="K310" s="88"/>
      <c r="L310" s="88"/>
      <c r="M310" s="873"/>
      <c r="N310" s="97"/>
    </row>
    <row r="311" spans="1:14" s="3" customFormat="1" ht="17.5" customHeight="1">
      <c r="A311" s="48"/>
      <c r="B311" s="48"/>
      <c r="D311" s="88"/>
      <c r="E311" s="88"/>
      <c r="F311" s="88"/>
      <c r="G311" s="873"/>
      <c r="H311" s="88"/>
      <c r="I311" s="88"/>
      <c r="J311" s="873"/>
      <c r="K311" s="88"/>
      <c r="L311" s="88"/>
      <c r="M311" s="873"/>
      <c r="N311" s="97"/>
    </row>
    <row r="312" spans="1:14" s="3" customFormat="1" ht="17.5" customHeight="1">
      <c r="A312" s="48"/>
      <c r="B312" s="48"/>
      <c r="D312" s="88"/>
      <c r="E312" s="88"/>
      <c r="F312" s="88"/>
      <c r="G312" s="873"/>
      <c r="H312" s="88"/>
      <c r="I312" s="88"/>
      <c r="J312" s="873"/>
      <c r="K312" s="88"/>
      <c r="L312" s="88"/>
      <c r="M312" s="873"/>
      <c r="N312" s="97"/>
    </row>
    <row r="313" spans="1:14" s="3" customFormat="1" ht="17.5" customHeight="1">
      <c r="A313" s="48"/>
      <c r="B313" s="48"/>
      <c r="D313" s="88"/>
      <c r="E313" s="88"/>
      <c r="F313" s="88"/>
      <c r="G313" s="873"/>
      <c r="H313" s="88"/>
      <c r="I313" s="88"/>
      <c r="J313" s="873"/>
      <c r="K313" s="88"/>
      <c r="L313" s="88"/>
      <c r="M313" s="873"/>
      <c r="N313" s="97"/>
    </row>
    <row r="314" spans="1:14" s="3" customFormat="1" ht="17.5" customHeight="1">
      <c r="A314" s="48"/>
      <c r="B314" s="48"/>
      <c r="D314" s="88"/>
      <c r="E314" s="88"/>
      <c r="F314" s="88"/>
      <c r="G314" s="873"/>
      <c r="H314" s="88"/>
      <c r="I314" s="88"/>
      <c r="J314" s="873"/>
      <c r="K314" s="88"/>
      <c r="L314" s="88"/>
      <c r="M314" s="873"/>
      <c r="N314" s="97"/>
    </row>
    <row r="315" spans="1:14" s="3" customFormat="1" ht="17.5" customHeight="1">
      <c r="A315" s="48"/>
      <c r="B315" s="48"/>
      <c r="D315" s="88"/>
      <c r="E315" s="88"/>
      <c r="F315" s="88"/>
      <c r="G315" s="873"/>
      <c r="H315" s="88"/>
      <c r="I315" s="88"/>
      <c r="J315" s="873"/>
      <c r="K315" s="88"/>
      <c r="L315" s="88"/>
      <c r="M315" s="873"/>
      <c r="N315" s="97"/>
    </row>
    <row r="316" spans="1:14" s="3" customFormat="1" ht="17.5" customHeight="1">
      <c r="A316" s="48"/>
      <c r="B316" s="48"/>
      <c r="D316" s="88"/>
      <c r="E316" s="88"/>
      <c r="F316" s="88"/>
      <c r="G316" s="873"/>
      <c r="H316" s="88"/>
      <c r="I316" s="88"/>
      <c r="J316" s="873"/>
      <c r="K316" s="88"/>
      <c r="L316" s="88"/>
      <c r="M316" s="873"/>
      <c r="N316" s="97"/>
    </row>
    <row r="317" spans="1:14" s="3" customFormat="1" ht="17.5" customHeight="1">
      <c r="A317" s="48"/>
      <c r="B317" s="48"/>
      <c r="D317" s="88"/>
      <c r="E317" s="88"/>
      <c r="F317" s="88"/>
      <c r="G317" s="873"/>
      <c r="H317" s="88"/>
      <c r="I317" s="88"/>
      <c r="J317" s="873"/>
      <c r="K317" s="88"/>
      <c r="L317" s="88"/>
      <c r="M317" s="873"/>
      <c r="N317" s="97"/>
    </row>
    <row r="318" spans="1:14" s="3" customFormat="1" ht="17.5" customHeight="1">
      <c r="A318" s="48"/>
      <c r="B318" s="48"/>
      <c r="D318" s="88"/>
      <c r="E318" s="88"/>
      <c r="F318" s="88"/>
      <c r="G318" s="873"/>
      <c r="H318" s="88"/>
      <c r="I318" s="88"/>
      <c r="J318" s="873"/>
      <c r="K318" s="88"/>
      <c r="L318" s="88"/>
      <c r="M318" s="873"/>
      <c r="N318" s="97"/>
    </row>
    <row r="319" spans="1:14" s="3" customFormat="1" ht="17.5" customHeight="1">
      <c r="A319" s="48"/>
      <c r="B319" s="48"/>
      <c r="D319" s="88"/>
      <c r="E319" s="88"/>
      <c r="F319" s="88"/>
      <c r="G319" s="873"/>
      <c r="H319" s="88"/>
      <c r="I319" s="88"/>
      <c r="J319" s="873"/>
      <c r="K319" s="88"/>
      <c r="L319" s="88"/>
      <c r="M319" s="873"/>
      <c r="N319" s="97"/>
    </row>
    <row r="320" spans="1:14" s="3" customFormat="1" ht="17.5" customHeight="1">
      <c r="A320" s="48"/>
      <c r="B320" s="48"/>
      <c r="D320" s="88"/>
      <c r="E320" s="88"/>
      <c r="F320" s="88"/>
      <c r="G320" s="873"/>
      <c r="H320" s="88"/>
      <c r="I320" s="88"/>
      <c r="J320" s="873"/>
      <c r="K320" s="88"/>
      <c r="L320" s="88"/>
      <c r="M320" s="873"/>
      <c r="N320" s="97"/>
    </row>
    <row r="321" spans="1:14" s="3" customFormat="1" ht="17.5" customHeight="1">
      <c r="A321" s="48"/>
      <c r="B321" s="48"/>
      <c r="D321" s="88"/>
      <c r="E321" s="88"/>
      <c r="F321" s="88"/>
      <c r="G321" s="873"/>
      <c r="H321" s="88"/>
      <c r="I321" s="88"/>
      <c r="J321" s="873"/>
      <c r="K321" s="88"/>
      <c r="L321" s="88"/>
      <c r="M321" s="873"/>
      <c r="N321" s="97"/>
    </row>
    <row r="322" spans="1:14" s="3" customFormat="1" ht="17.5" customHeight="1">
      <c r="A322" s="48"/>
      <c r="B322" s="48"/>
      <c r="D322" s="88"/>
      <c r="E322" s="88"/>
      <c r="F322" s="88"/>
      <c r="G322" s="873"/>
      <c r="H322" s="88"/>
      <c r="I322" s="88"/>
      <c r="J322" s="873"/>
      <c r="K322" s="88"/>
      <c r="L322" s="88"/>
      <c r="M322" s="873"/>
      <c r="N322" s="97"/>
    </row>
    <row r="323" spans="1:14" s="3" customFormat="1" ht="17.5" customHeight="1">
      <c r="A323" s="48"/>
      <c r="B323" s="48"/>
      <c r="D323" s="88"/>
      <c r="E323" s="88"/>
      <c r="F323" s="88"/>
      <c r="G323" s="873"/>
      <c r="H323" s="88"/>
      <c r="I323" s="88"/>
      <c r="J323" s="873"/>
      <c r="K323" s="88"/>
      <c r="L323" s="88"/>
      <c r="M323" s="873"/>
      <c r="N323" s="97"/>
    </row>
    <row r="324" spans="1:14" s="3" customFormat="1" ht="17.5" customHeight="1">
      <c r="A324" s="48"/>
      <c r="B324" s="48"/>
      <c r="D324" s="88"/>
      <c r="E324" s="88"/>
      <c r="F324" s="88"/>
      <c r="G324" s="873"/>
      <c r="H324" s="88"/>
      <c r="I324" s="88"/>
      <c r="J324" s="873"/>
      <c r="K324" s="88"/>
      <c r="L324" s="88"/>
      <c r="M324" s="873"/>
      <c r="N324" s="97"/>
    </row>
    <row r="325" spans="1:14" s="3" customFormat="1" ht="17.5" customHeight="1">
      <c r="A325" s="48"/>
      <c r="B325" s="48"/>
      <c r="D325" s="88"/>
      <c r="E325" s="88"/>
      <c r="F325" s="88"/>
      <c r="G325" s="873"/>
      <c r="H325" s="88"/>
      <c r="I325" s="88"/>
      <c r="J325" s="873"/>
      <c r="K325" s="88"/>
      <c r="L325" s="88"/>
      <c r="M325" s="873"/>
      <c r="N325" s="97"/>
    </row>
    <row r="326" spans="1:14" s="3" customFormat="1" ht="17.5" customHeight="1">
      <c r="A326" s="48"/>
      <c r="B326" s="48"/>
      <c r="D326" s="88"/>
      <c r="E326" s="88"/>
      <c r="F326" s="88"/>
      <c r="G326" s="873"/>
      <c r="H326" s="88"/>
      <c r="I326" s="88"/>
      <c r="J326" s="873"/>
      <c r="K326" s="88"/>
      <c r="L326" s="88"/>
      <c r="M326" s="873"/>
      <c r="N326" s="97"/>
    </row>
    <row r="327" spans="1:14" s="3" customFormat="1" ht="17.5" customHeight="1">
      <c r="A327" s="48"/>
      <c r="B327" s="48"/>
      <c r="D327" s="88"/>
      <c r="E327" s="88"/>
      <c r="F327" s="88"/>
      <c r="G327" s="873"/>
      <c r="H327" s="88"/>
      <c r="I327" s="88"/>
      <c r="J327" s="873"/>
      <c r="K327" s="88"/>
      <c r="L327" s="88"/>
      <c r="M327" s="873"/>
      <c r="N327" s="97"/>
    </row>
    <row r="328" spans="1:14" s="3" customFormat="1" ht="17.5" customHeight="1">
      <c r="A328" s="48"/>
      <c r="B328" s="48"/>
      <c r="D328" s="88"/>
      <c r="E328" s="88"/>
      <c r="F328" s="88"/>
      <c r="G328" s="873"/>
      <c r="H328" s="88"/>
      <c r="I328" s="88"/>
      <c r="J328" s="873"/>
      <c r="K328" s="88"/>
      <c r="L328" s="88"/>
      <c r="M328" s="873"/>
      <c r="N328" s="97"/>
    </row>
    <row r="329" spans="1:14" s="3" customFormat="1" ht="17.5" customHeight="1">
      <c r="A329" s="48"/>
      <c r="B329" s="48"/>
      <c r="D329" s="88"/>
      <c r="E329" s="88"/>
      <c r="F329" s="88"/>
      <c r="G329" s="873"/>
      <c r="H329" s="88"/>
      <c r="I329" s="88"/>
      <c r="J329" s="873"/>
      <c r="K329" s="88"/>
      <c r="L329" s="88"/>
      <c r="M329" s="873"/>
      <c r="N329" s="97"/>
    </row>
    <row r="330" spans="1:14" s="3" customFormat="1" ht="17.5" customHeight="1">
      <c r="A330" s="48"/>
      <c r="B330" s="48"/>
      <c r="D330" s="88"/>
      <c r="E330" s="88"/>
      <c r="F330" s="88"/>
      <c r="G330" s="873"/>
      <c r="H330" s="88"/>
      <c r="I330" s="88"/>
      <c r="J330" s="873"/>
      <c r="K330" s="88"/>
      <c r="L330" s="88"/>
      <c r="M330" s="873"/>
      <c r="N330" s="97"/>
    </row>
    <row r="331" spans="1:14" s="3" customFormat="1" ht="17.5" customHeight="1">
      <c r="A331" s="48"/>
      <c r="B331" s="48"/>
      <c r="D331" s="88"/>
      <c r="E331" s="88"/>
      <c r="F331" s="88"/>
      <c r="G331" s="873"/>
      <c r="H331" s="88"/>
      <c r="I331" s="88"/>
      <c r="J331" s="873"/>
      <c r="K331" s="88"/>
      <c r="L331" s="88"/>
      <c r="M331" s="873"/>
      <c r="N331" s="97"/>
    </row>
    <row r="332" spans="1:14" s="3" customFormat="1" ht="17.5" customHeight="1">
      <c r="A332" s="48"/>
      <c r="B332" s="48"/>
      <c r="D332" s="88"/>
      <c r="E332" s="88"/>
      <c r="F332" s="88"/>
      <c r="G332" s="873"/>
      <c r="H332" s="88"/>
      <c r="I332" s="88"/>
      <c r="J332" s="873"/>
      <c r="K332" s="88"/>
      <c r="L332" s="88"/>
      <c r="M332" s="873"/>
      <c r="N332" s="97"/>
    </row>
    <row r="333" spans="1:14" s="3" customFormat="1" ht="17.5" customHeight="1">
      <c r="A333" s="48"/>
      <c r="B333" s="48"/>
      <c r="D333" s="88"/>
      <c r="E333" s="88"/>
      <c r="F333" s="88"/>
      <c r="G333" s="873"/>
      <c r="H333" s="88"/>
      <c r="I333" s="88"/>
      <c r="J333" s="873"/>
      <c r="K333" s="88"/>
      <c r="L333" s="88"/>
      <c r="M333" s="873"/>
      <c r="N333" s="97"/>
    </row>
    <row r="334" spans="1:14" s="3" customFormat="1" ht="17.5" customHeight="1">
      <c r="A334" s="48"/>
      <c r="B334" s="48"/>
      <c r="D334" s="88"/>
      <c r="E334" s="88"/>
      <c r="F334" s="88"/>
      <c r="G334" s="873"/>
      <c r="H334" s="88"/>
      <c r="I334" s="88"/>
      <c r="J334" s="873"/>
      <c r="K334" s="88"/>
      <c r="L334" s="88"/>
      <c r="M334" s="873"/>
      <c r="N334" s="97"/>
    </row>
    <row r="335" spans="1:14" s="3" customFormat="1" ht="17.5" customHeight="1">
      <c r="A335" s="48"/>
      <c r="B335" s="48"/>
      <c r="D335" s="88"/>
      <c r="E335" s="88"/>
      <c r="F335" s="88"/>
      <c r="G335" s="873"/>
      <c r="H335" s="88"/>
      <c r="I335" s="88"/>
      <c r="J335" s="873"/>
      <c r="K335" s="88"/>
      <c r="L335" s="88"/>
      <c r="M335" s="873"/>
      <c r="N335" s="97"/>
    </row>
    <row r="336" spans="1:14" s="3" customFormat="1" ht="17.5" customHeight="1">
      <c r="A336" s="48"/>
      <c r="B336" s="48"/>
      <c r="D336" s="88"/>
      <c r="E336" s="88"/>
      <c r="F336" s="88"/>
      <c r="G336" s="873"/>
      <c r="H336" s="88"/>
      <c r="I336" s="88"/>
      <c r="J336" s="873"/>
      <c r="K336" s="88"/>
      <c r="L336" s="88"/>
      <c r="M336" s="873"/>
      <c r="N336" s="97"/>
    </row>
    <row r="337" spans="1:14" s="3" customFormat="1" ht="17.5" customHeight="1">
      <c r="A337" s="48"/>
      <c r="B337" s="48"/>
      <c r="D337" s="88"/>
      <c r="E337" s="88"/>
      <c r="F337" s="88"/>
      <c r="G337" s="873"/>
      <c r="H337" s="88"/>
      <c r="I337" s="88"/>
      <c r="J337" s="873"/>
      <c r="K337" s="88"/>
      <c r="L337" s="88"/>
      <c r="M337" s="873"/>
      <c r="N337" s="97"/>
    </row>
    <row r="338" spans="1:14" s="3" customFormat="1" ht="17.5" customHeight="1">
      <c r="A338" s="48"/>
      <c r="B338" s="48"/>
      <c r="D338" s="88"/>
      <c r="E338" s="88"/>
      <c r="F338" s="88"/>
      <c r="G338" s="873"/>
      <c r="H338" s="88"/>
      <c r="I338" s="88"/>
      <c r="J338" s="873"/>
      <c r="K338" s="88"/>
      <c r="L338" s="88"/>
      <c r="M338" s="873"/>
      <c r="N338" s="97"/>
    </row>
    <row r="339" spans="1:14" s="3" customFormat="1" ht="17.5" customHeight="1">
      <c r="A339" s="48"/>
      <c r="B339" s="48"/>
      <c r="D339" s="88"/>
      <c r="E339" s="88"/>
      <c r="F339" s="88"/>
      <c r="G339" s="873"/>
      <c r="H339" s="88"/>
      <c r="I339" s="88"/>
      <c r="J339" s="873"/>
      <c r="K339" s="88"/>
      <c r="L339" s="88"/>
      <c r="M339" s="873"/>
      <c r="N339" s="97"/>
    </row>
    <row r="340" spans="1:14" s="3" customFormat="1" ht="17.5" customHeight="1">
      <c r="A340" s="48"/>
      <c r="B340" s="48"/>
      <c r="D340" s="88"/>
      <c r="E340" s="88"/>
      <c r="F340" s="88"/>
      <c r="G340" s="873"/>
      <c r="H340" s="88"/>
      <c r="I340" s="88"/>
      <c r="J340" s="873"/>
      <c r="K340" s="88"/>
      <c r="L340" s="88"/>
      <c r="M340" s="873"/>
      <c r="N340" s="97"/>
    </row>
    <row r="341" spans="1:14" s="3" customFormat="1" ht="17.5" customHeight="1">
      <c r="A341" s="48"/>
      <c r="B341" s="48"/>
      <c r="D341" s="88"/>
      <c r="E341" s="88"/>
      <c r="F341" s="88"/>
      <c r="G341" s="873"/>
      <c r="H341" s="88"/>
      <c r="I341" s="88"/>
      <c r="J341" s="873"/>
      <c r="K341" s="88"/>
      <c r="L341" s="88"/>
      <c r="M341" s="873"/>
      <c r="N341" s="97"/>
    </row>
    <row r="342" spans="1:14" s="3" customFormat="1" ht="17.5" customHeight="1">
      <c r="A342" s="48"/>
      <c r="B342" s="48"/>
      <c r="D342" s="88"/>
      <c r="E342" s="88"/>
      <c r="F342" s="88"/>
      <c r="G342" s="873"/>
      <c r="H342" s="88"/>
      <c r="I342" s="88"/>
      <c r="J342" s="873"/>
      <c r="K342" s="88"/>
      <c r="L342" s="88"/>
      <c r="M342" s="873"/>
      <c r="N342" s="97"/>
    </row>
    <row r="343" spans="1:14" s="3" customFormat="1" ht="17.5" customHeight="1">
      <c r="A343" s="48"/>
      <c r="B343" s="48"/>
      <c r="D343" s="88"/>
      <c r="E343" s="88"/>
      <c r="F343" s="88"/>
      <c r="G343" s="873"/>
      <c r="H343" s="88"/>
      <c r="I343" s="88"/>
      <c r="J343" s="873"/>
      <c r="K343" s="88"/>
      <c r="L343" s="88"/>
      <c r="M343" s="873"/>
      <c r="N343" s="97"/>
    </row>
    <row r="344" spans="1:14" s="3" customFormat="1" ht="17.5" customHeight="1">
      <c r="A344" s="48"/>
      <c r="B344" s="48"/>
      <c r="D344" s="88"/>
      <c r="E344" s="88"/>
      <c r="F344" s="88"/>
      <c r="G344" s="873"/>
      <c r="H344" s="88"/>
      <c r="I344" s="88"/>
      <c r="J344" s="873"/>
      <c r="K344" s="88"/>
      <c r="L344" s="88"/>
      <c r="M344" s="873"/>
      <c r="N344" s="97"/>
    </row>
    <row r="345" spans="1:14" s="3" customFormat="1" ht="17.5" customHeight="1">
      <c r="A345" s="48"/>
      <c r="B345" s="48"/>
      <c r="D345" s="88"/>
      <c r="E345" s="88"/>
      <c r="F345" s="88"/>
      <c r="G345" s="873"/>
      <c r="H345" s="88"/>
      <c r="I345" s="88"/>
      <c r="J345" s="873"/>
      <c r="K345" s="88"/>
      <c r="L345" s="88"/>
      <c r="M345" s="873"/>
      <c r="N345" s="97"/>
    </row>
    <row r="346" spans="1:14" s="3" customFormat="1" ht="17.5" customHeight="1">
      <c r="A346" s="48"/>
      <c r="B346" s="48"/>
      <c r="D346" s="88"/>
      <c r="E346" s="88"/>
      <c r="F346" s="88"/>
      <c r="G346" s="873"/>
      <c r="H346" s="88"/>
      <c r="I346" s="88"/>
      <c r="J346" s="873"/>
      <c r="K346" s="88"/>
      <c r="L346" s="88"/>
      <c r="M346" s="873"/>
      <c r="N346" s="97"/>
    </row>
    <row r="347" spans="1:14" s="3" customFormat="1" ht="17.5" customHeight="1">
      <c r="A347" s="48"/>
      <c r="B347" s="48"/>
      <c r="D347" s="88"/>
      <c r="E347" s="88"/>
      <c r="F347" s="88"/>
      <c r="G347" s="873"/>
      <c r="H347" s="88"/>
      <c r="I347" s="88"/>
      <c r="J347" s="873"/>
      <c r="K347" s="88"/>
      <c r="L347" s="88"/>
      <c r="M347" s="873"/>
      <c r="N347" s="97"/>
    </row>
    <row r="348" spans="1:14" s="3" customFormat="1" ht="17.5" customHeight="1">
      <c r="A348" s="48"/>
      <c r="B348" s="48"/>
      <c r="D348" s="88"/>
      <c r="E348" s="88"/>
      <c r="F348" s="88"/>
      <c r="G348" s="873"/>
      <c r="H348" s="88"/>
      <c r="I348" s="88"/>
      <c r="J348" s="873"/>
      <c r="K348" s="88"/>
      <c r="L348" s="88"/>
      <c r="M348" s="873"/>
      <c r="N348" s="97"/>
    </row>
    <row r="349" spans="1:14" s="3" customFormat="1" ht="17.5" customHeight="1">
      <c r="A349" s="48"/>
      <c r="B349" s="48"/>
      <c r="D349" s="88"/>
      <c r="E349" s="88"/>
      <c r="F349" s="88"/>
      <c r="G349" s="873"/>
      <c r="H349" s="88"/>
      <c r="I349" s="88"/>
      <c r="J349" s="873"/>
      <c r="K349" s="88"/>
      <c r="L349" s="88"/>
      <c r="M349" s="873"/>
      <c r="N349" s="97"/>
    </row>
    <row r="350" spans="1:14" s="3" customFormat="1" ht="17.5" customHeight="1">
      <c r="A350" s="48"/>
      <c r="B350" s="48"/>
      <c r="D350" s="88"/>
      <c r="E350" s="88"/>
      <c r="F350" s="88"/>
      <c r="G350" s="873"/>
      <c r="H350" s="88"/>
      <c r="I350" s="88"/>
      <c r="J350" s="873"/>
      <c r="K350" s="88"/>
      <c r="L350" s="88"/>
      <c r="M350" s="873"/>
      <c r="N350" s="97"/>
    </row>
    <row r="351" spans="1:14" s="3" customFormat="1" ht="17.5" customHeight="1">
      <c r="A351" s="48"/>
      <c r="B351" s="48"/>
      <c r="D351" s="88"/>
      <c r="E351" s="88"/>
      <c r="F351" s="88"/>
      <c r="G351" s="873"/>
      <c r="H351" s="88"/>
      <c r="I351" s="88"/>
      <c r="J351" s="873"/>
      <c r="K351" s="88"/>
      <c r="L351" s="88"/>
      <c r="M351" s="873"/>
      <c r="N351" s="97"/>
    </row>
    <row r="352" spans="1:14" s="3" customFormat="1" ht="17.5" customHeight="1">
      <c r="A352" s="48"/>
      <c r="B352" s="48"/>
      <c r="D352" s="88"/>
      <c r="E352" s="88"/>
      <c r="F352" s="88"/>
      <c r="G352" s="873"/>
      <c r="H352" s="88"/>
      <c r="I352" s="88"/>
      <c r="J352" s="873"/>
      <c r="K352" s="88"/>
      <c r="L352" s="88"/>
      <c r="M352" s="873"/>
      <c r="N352" s="97"/>
    </row>
    <row r="353" spans="1:14" s="3" customFormat="1" ht="17.5" customHeight="1">
      <c r="A353" s="48"/>
      <c r="B353" s="48"/>
      <c r="D353" s="88"/>
      <c r="E353" s="88"/>
      <c r="F353" s="88"/>
      <c r="G353" s="873"/>
      <c r="H353" s="88"/>
      <c r="I353" s="88"/>
      <c r="J353" s="873"/>
      <c r="K353" s="88"/>
      <c r="L353" s="88"/>
      <c r="M353" s="873"/>
      <c r="N353" s="97"/>
    </row>
    <row r="354" spans="1:14" s="3" customFormat="1" ht="17.5" customHeight="1">
      <c r="A354" s="48"/>
      <c r="B354" s="48"/>
      <c r="D354" s="88"/>
      <c r="E354" s="88"/>
      <c r="F354" s="88"/>
      <c r="G354" s="873"/>
      <c r="H354" s="88"/>
      <c r="I354" s="88"/>
      <c r="J354" s="873"/>
      <c r="K354" s="88"/>
      <c r="L354" s="88"/>
      <c r="M354" s="873"/>
      <c r="N354" s="97"/>
    </row>
    <row r="355" spans="1:14" s="3" customFormat="1" ht="17.5" customHeight="1">
      <c r="A355" s="48"/>
      <c r="B355" s="48"/>
      <c r="D355" s="88"/>
      <c r="E355" s="88"/>
      <c r="F355" s="88"/>
      <c r="G355" s="873"/>
      <c r="H355" s="88"/>
      <c r="I355" s="88"/>
      <c r="J355" s="873"/>
      <c r="K355" s="88"/>
      <c r="L355" s="88"/>
      <c r="M355" s="873"/>
      <c r="N355" s="97"/>
    </row>
    <row r="356" spans="1:14" s="3" customFormat="1" ht="17.5" customHeight="1">
      <c r="A356" s="48"/>
      <c r="B356" s="48"/>
      <c r="D356" s="88"/>
      <c r="E356" s="88"/>
      <c r="F356" s="88"/>
      <c r="G356" s="873"/>
      <c r="H356" s="88"/>
      <c r="I356" s="88"/>
      <c r="J356" s="873"/>
      <c r="K356" s="88"/>
      <c r="L356" s="88"/>
      <c r="M356" s="873"/>
      <c r="N356" s="97"/>
    </row>
    <row r="357" spans="1:14" s="3" customFormat="1" ht="17.5" customHeight="1">
      <c r="A357" s="48"/>
      <c r="B357" s="48"/>
      <c r="D357" s="88"/>
      <c r="E357" s="88"/>
      <c r="F357" s="88"/>
      <c r="G357" s="873"/>
      <c r="H357" s="88"/>
      <c r="I357" s="88"/>
      <c r="J357" s="873"/>
      <c r="K357" s="88"/>
      <c r="L357" s="88"/>
      <c r="M357" s="873"/>
      <c r="N357" s="97"/>
    </row>
    <row r="358" spans="1:14" s="3" customFormat="1" ht="17.5" customHeight="1">
      <c r="A358" s="48"/>
      <c r="B358" s="48"/>
      <c r="D358" s="88"/>
      <c r="E358" s="88"/>
      <c r="F358" s="88"/>
      <c r="G358" s="873"/>
      <c r="H358" s="88"/>
      <c r="I358" s="88"/>
      <c r="J358" s="873"/>
      <c r="K358" s="88"/>
      <c r="L358" s="88"/>
      <c r="M358" s="873"/>
      <c r="N358" s="97"/>
    </row>
    <row r="359" spans="1:14" s="3" customFormat="1" ht="17.5" customHeight="1">
      <c r="A359" s="48"/>
      <c r="B359" s="48"/>
      <c r="D359" s="88"/>
      <c r="E359" s="88"/>
      <c r="F359" s="88"/>
      <c r="G359" s="873"/>
      <c r="H359" s="88"/>
      <c r="I359" s="88"/>
      <c r="J359" s="873"/>
      <c r="K359" s="88"/>
      <c r="L359" s="88"/>
      <c r="M359" s="873"/>
      <c r="N359" s="97"/>
    </row>
    <row r="360" spans="1:14" s="3" customFormat="1" ht="17.5" customHeight="1">
      <c r="A360" s="48"/>
      <c r="B360" s="48"/>
      <c r="D360" s="88"/>
      <c r="E360" s="88"/>
      <c r="F360" s="88"/>
      <c r="G360" s="873"/>
      <c r="H360" s="88"/>
      <c r="I360" s="88"/>
      <c r="J360" s="873"/>
      <c r="K360" s="88"/>
      <c r="L360" s="88"/>
      <c r="M360" s="873"/>
      <c r="N360" s="97"/>
    </row>
    <row r="361" spans="1:14" s="3" customFormat="1" ht="17.5" customHeight="1">
      <c r="A361" s="48"/>
      <c r="B361" s="48"/>
      <c r="D361" s="88"/>
      <c r="E361" s="88"/>
      <c r="F361" s="88"/>
      <c r="G361" s="873"/>
      <c r="H361" s="88"/>
      <c r="I361" s="88"/>
      <c r="J361" s="873"/>
      <c r="K361" s="88"/>
      <c r="L361" s="88"/>
      <c r="M361" s="873"/>
      <c r="N361" s="97"/>
    </row>
    <row r="362" spans="1:14" s="3" customFormat="1" ht="17.5" customHeight="1">
      <c r="A362" s="48"/>
      <c r="B362" s="48"/>
      <c r="D362" s="88"/>
      <c r="E362" s="88"/>
      <c r="F362" s="88"/>
      <c r="G362" s="873"/>
      <c r="H362" s="88"/>
      <c r="I362" s="88"/>
      <c r="J362" s="873"/>
      <c r="K362" s="88"/>
      <c r="L362" s="88"/>
      <c r="M362" s="873"/>
      <c r="N362" s="97"/>
    </row>
    <row r="363" spans="1:14" s="3" customFormat="1" ht="17.5" customHeight="1">
      <c r="A363" s="48"/>
      <c r="B363" s="48"/>
      <c r="D363" s="88"/>
      <c r="E363" s="88"/>
      <c r="F363" s="88"/>
      <c r="G363" s="873"/>
      <c r="H363" s="88"/>
      <c r="I363" s="88"/>
      <c r="J363" s="873"/>
      <c r="K363" s="88"/>
      <c r="L363" s="88"/>
      <c r="M363" s="873"/>
      <c r="N363" s="97"/>
    </row>
    <row r="364" spans="1:14" s="3" customFormat="1" ht="17.5" customHeight="1">
      <c r="A364" s="48"/>
      <c r="B364" s="48"/>
      <c r="D364" s="88"/>
      <c r="E364" s="88"/>
      <c r="F364" s="88"/>
      <c r="G364" s="873"/>
      <c r="H364" s="88"/>
      <c r="I364" s="88"/>
      <c r="J364" s="873"/>
      <c r="K364" s="88"/>
      <c r="L364" s="88"/>
      <c r="M364" s="873"/>
      <c r="N364" s="97"/>
    </row>
    <row r="365" spans="1:14" s="3" customFormat="1" ht="17.5" customHeight="1">
      <c r="A365" s="48"/>
      <c r="B365" s="48"/>
      <c r="D365" s="88"/>
      <c r="E365" s="88"/>
      <c r="F365" s="88"/>
      <c r="G365" s="873"/>
      <c r="H365" s="88"/>
      <c r="I365" s="88"/>
      <c r="J365" s="873"/>
      <c r="K365" s="88"/>
      <c r="L365" s="88"/>
      <c r="M365" s="873"/>
      <c r="N365" s="97"/>
    </row>
    <row r="366" spans="1:14" s="3" customFormat="1" ht="17.5" customHeight="1">
      <c r="A366" s="48"/>
      <c r="B366" s="48"/>
      <c r="D366" s="88"/>
      <c r="E366" s="88"/>
      <c r="F366" s="88"/>
      <c r="G366" s="873"/>
      <c r="H366" s="88"/>
      <c r="I366" s="88"/>
      <c r="J366" s="873"/>
      <c r="K366" s="88"/>
      <c r="L366" s="88"/>
      <c r="M366" s="873"/>
      <c r="N366" s="97"/>
    </row>
    <row r="367" spans="1:14" s="3" customFormat="1" ht="17.5" customHeight="1">
      <c r="A367" s="48"/>
      <c r="B367" s="48"/>
      <c r="D367" s="88"/>
      <c r="E367" s="88"/>
      <c r="F367" s="88"/>
      <c r="G367" s="873"/>
      <c r="H367" s="88"/>
      <c r="I367" s="88"/>
      <c r="J367" s="873"/>
      <c r="K367" s="88"/>
      <c r="L367" s="88"/>
      <c r="M367" s="873"/>
      <c r="N367" s="97"/>
    </row>
    <row r="368" spans="1:14" s="3" customFormat="1" ht="17.5" customHeight="1">
      <c r="A368" s="48"/>
      <c r="B368" s="48"/>
      <c r="D368" s="88"/>
      <c r="E368" s="88"/>
      <c r="F368" s="88"/>
      <c r="G368" s="873"/>
      <c r="H368" s="88"/>
      <c r="I368" s="88"/>
      <c r="J368" s="873"/>
      <c r="K368" s="88"/>
      <c r="L368" s="88"/>
      <c r="M368" s="873"/>
      <c r="N368" s="97"/>
    </row>
    <row r="369" spans="1:14" s="3" customFormat="1" ht="17.5" customHeight="1">
      <c r="A369" s="48"/>
      <c r="B369" s="48"/>
      <c r="D369" s="88"/>
      <c r="E369" s="88"/>
      <c r="F369" s="88"/>
      <c r="G369" s="873"/>
      <c r="H369" s="88"/>
      <c r="I369" s="88"/>
      <c r="J369" s="873"/>
      <c r="K369" s="88"/>
      <c r="L369" s="88"/>
      <c r="M369" s="873"/>
      <c r="N369" s="97"/>
    </row>
    <row r="370" spans="1:14" s="3" customFormat="1" ht="17.5" customHeight="1">
      <c r="A370" s="48"/>
      <c r="B370" s="48"/>
      <c r="D370" s="88"/>
      <c r="E370" s="88"/>
      <c r="F370" s="88"/>
      <c r="G370" s="873"/>
      <c r="H370" s="88"/>
      <c r="I370" s="88"/>
      <c r="J370" s="873"/>
      <c r="K370" s="88"/>
      <c r="L370" s="88"/>
      <c r="M370" s="873"/>
      <c r="N370" s="97"/>
    </row>
    <row r="371" spans="1:14" s="3" customFormat="1" ht="17.5" customHeight="1">
      <c r="A371" s="48"/>
      <c r="B371" s="48"/>
      <c r="D371" s="88"/>
      <c r="E371" s="88"/>
      <c r="F371" s="88"/>
      <c r="G371" s="873"/>
      <c r="H371" s="88"/>
      <c r="I371" s="88"/>
      <c r="J371" s="873"/>
      <c r="K371" s="88"/>
      <c r="L371" s="88"/>
      <c r="M371" s="873"/>
      <c r="N371" s="97"/>
    </row>
    <row r="372" spans="1:14" s="3" customFormat="1" ht="17.5" customHeight="1">
      <c r="A372" s="48"/>
      <c r="B372" s="48"/>
      <c r="D372" s="88"/>
      <c r="E372" s="88"/>
      <c r="F372" s="88"/>
      <c r="G372" s="873"/>
      <c r="H372" s="88"/>
      <c r="I372" s="88"/>
      <c r="J372" s="873"/>
      <c r="K372" s="88"/>
      <c r="L372" s="88"/>
      <c r="M372" s="873"/>
      <c r="N372" s="97"/>
    </row>
    <row r="373" spans="1:14" s="3" customFormat="1" ht="17.5" customHeight="1">
      <c r="A373" s="48"/>
      <c r="B373" s="48"/>
      <c r="D373" s="88"/>
      <c r="E373" s="88"/>
      <c r="F373" s="88"/>
      <c r="G373" s="873"/>
      <c r="H373" s="88"/>
      <c r="I373" s="88"/>
      <c r="J373" s="873"/>
      <c r="K373" s="88"/>
      <c r="L373" s="88"/>
      <c r="M373" s="873"/>
      <c r="N373" s="97"/>
    </row>
    <row r="374" spans="1:14" s="3" customFormat="1" ht="17.5" customHeight="1">
      <c r="A374" s="48"/>
      <c r="B374" s="48"/>
      <c r="D374" s="88"/>
      <c r="E374" s="88"/>
      <c r="F374" s="88"/>
      <c r="G374" s="873"/>
      <c r="H374" s="88"/>
      <c r="I374" s="88"/>
      <c r="J374" s="873"/>
      <c r="K374" s="88"/>
      <c r="L374" s="88"/>
      <c r="M374" s="873"/>
      <c r="N374" s="97"/>
    </row>
    <row r="375" spans="1:14" s="3" customFormat="1" ht="17.5" customHeight="1">
      <c r="A375" s="48"/>
      <c r="B375" s="48"/>
      <c r="D375" s="88"/>
      <c r="E375" s="88"/>
      <c r="F375" s="88"/>
      <c r="G375" s="873"/>
      <c r="H375" s="88"/>
      <c r="I375" s="88"/>
      <c r="J375" s="873"/>
      <c r="K375" s="88"/>
      <c r="L375" s="88"/>
      <c r="M375" s="873"/>
      <c r="N375" s="97"/>
    </row>
    <row r="376" spans="1:14" s="3" customFormat="1" ht="17.5" customHeight="1">
      <c r="A376" s="48"/>
      <c r="B376" s="48"/>
      <c r="D376" s="88"/>
      <c r="E376" s="88"/>
      <c r="F376" s="88"/>
      <c r="G376" s="873"/>
      <c r="H376" s="88"/>
      <c r="I376" s="88"/>
      <c r="J376" s="873"/>
      <c r="K376" s="88"/>
      <c r="L376" s="88"/>
      <c r="M376" s="873"/>
      <c r="N376" s="97"/>
    </row>
    <row r="377" spans="1:14" s="3" customFormat="1" ht="17.5" customHeight="1">
      <c r="A377" s="48"/>
      <c r="B377" s="48"/>
      <c r="D377" s="88"/>
      <c r="E377" s="88"/>
      <c r="F377" s="88"/>
      <c r="G377" s="873"/>
      <c r="H377" s="88"/>
      <c r="I377" s="88"/>
      <c r="J377" s="873"/>
      <c r="K377" s="88"/>
      <c r="L377" s="88"/>
      <c r="M377" s="873"/>
      <c r="N377" s="97"/>
    </row>
    <row r="378" spans="1:14" s="3" customFormat="1" ht="17.5" customHeight="1">
      <c r="A378" s="48"/>
      <c r="B378" s="48"/>
      <c r="D378" s="88"/>
      <c r="E378" s="88"/>
      <c r="F378" s="88"/>
      <c r="G378" s="873"/>
      <c r="H378" s="88"/>
      <c r="I378" s="88"/>
      <c r="J378" s="873"/>
      <c r="K378" s="88"/>
      <c r="L378" s="88"/>
      <c r="M378" s="873"/>
      <c r="N378" s="97"/>
    </row>
    <row r="379" spans="1:14" s="3" customFormat="1" ht="17.5" customHeight="1">
      <c r="A379" s="48"/>
      <c r="B379" s="48"/>
      <c r="D379" s="88"/>
      <c r="E379" s="88"/>
      <c r="F379" s="88"/>
      <c r="G379" s="873"/>
      <c r="H379" s="88"/>
      <c r="I379" s="88"/>
      <c r="J379" s="873"/>
      <c r="K379" s="88"/>
      <c r="L379" s="88"/>
      <c r="M379" s="873"/>
      <c r="N379" s="97"/>
    </row>
    <row r="380" spans="1:14" s="3" customFormat="1" ht="17.5" customHeight="1">
      <c r="A380" s="48"/>
      <c r="B380" s="48"/>
      <c r="D380" s="88"/>
      <c r="E380" s="88"/>
      <c r="F380" s="88"/>
      <c r="G380" s="873"/>
      <c r="H380" s="88"/>
      <c r="I380" s="88"/>
      <c r="J380" s="873"/>
      <c r="K380" s="88"/>
      <c r="L380" s="88"/>
      <c r="M380" s="873"/>
      <c r="N380" s="97"/>
    </row>
    <row r="381" spans="1:14" s="3" customFormat="1" ht="17.5" customHeight="1">
      <c r="A381" s="48"/>
      <c r="B381" s="48"/>
      <c r="D381" s="88"/>
      <c r="E381" s="88"/>
      <c r="F381" s="88"/>
      <c r="G381" s="873"/>
      <c r="H381" s="88"/>
      <c r="I381" s="88"/>
      <c r="J381" s="873"/>
      <c r="K381" s="88"/>
      <c r="L381" s="88"/>
      <c r="M381" s="873"/>
      <c r="N381" s="97"/>
    </row>
    <row r="382" spans="1:14" s="3" customFormat="1" ht="17.5" customHeight="1">
      <c r="A382" s="48"/>
      <c r="B382" s="48"/>
      <c r="D382" s="88"/>
      <c r="E382" s="88"/>
      <c r="F382" s="88"/>
      <c r="G382" s="873"/>
      <c r="H382" s="88"/>
      <c r="I382" s="88"/>
      <c r="J382" s="873"/>
      <c r="K382" s="88"/>
      <c r="L382" s="88"/>
      <c r="M382" s="873"/>
      <c r="N382" s="97"/>
    </row>
    <row r="383" spans="1:14" s="3" customFormat="1" ht="17.5" customHeight="1">
      <c r="A383" s="48"/>
      <c r="B383" s="48"/>
      <c r="D383" s="88"/>
      <c r="E383" s="88"/>
      <c r="F383" s="88"/>
      <c r="G383" s="873"/>
      <c r="H383" s="88"/>
      <c r="I383" s="88"/>
      <c r="J383" s="873"/>
      <c r="K383" s="88"/>
      <c r="L383" s="88"/>
      <c r="M383" s="873"/>
      <c r="N383" s="97"/>
    </row>
    <row r="384" spans="1:14" s="3" customFormat="1" ht="17.5" customHeight="1">
      <c r="A384" s="48"/>
      <c r="B384" s="48"/>
      <c r="D384" s="88"/>
      <c r="E384" s="88"/>
      <c r="F384" s="88"/>
      <c r="G384" s="873"/>
      <c r="H384" s="88"/>
      <c r="I384" s="88"/>
      <c r="J384" s="873"/>
      <c r="K384" s="88"/>
      <c r="L384" s="88"/>
      <c r="M384" s="873"/>
      <c r="N384" s="97"/>
    </row>
    <row r="385" spans="1:14" s="3" customFormat="1" ht="17.5" customHeight="1">
      <c r="A385" s="48"/>
      <c r="B385" s="48"/>
      <c r="D385" s="88"/>
      <c r="E385" s="88"/>
      <c r="F385" s="88"/>
      <c r="G385" s="873"/>
      <c r="H385" s="88"/>
      <c r="I385" s="88"/>
      <c r="J385" s="873"/>
      <c r="K385" s="88"/>
      <c r="L385" s="88"/>
      <c r="M385" s="873"/>
      <c r="N385" s="97"/>
    </row>
    <row r="386" spans="1:14" s="3" customFormat="1" ht="17.5" customHeight="1">
      <c r="A386" s="48"/>
      <c r="B386" s="48"/>
      <c r="D386" s="88"/>
      <c r="E386" s="88"/>
      <c r="F386" s="88"/>
      <c r="G386" s="873"/>
      <c r="H386" s="88"/>
      <c r="I386" s="88"/>
      <c r="J386" s="873"/>
      <c r="K386" s="88"/>
      <c r="L386" s="88"/>
      <c r="M386" s="873"/>
      <c r="N386" s="97"/>
    </row>
    <row r="387" spans="1:14" s="3" customFormat="1" ht="17.5" customHeight="1">
      <c r="A387" s="48"/>
      <c r="B387" s="48"/>
      <c r="D387" s="88"/>
      <c r="E387" s="88"/>
      <c r="F387" s="88"/>
      <c r="G387" s="873"/>
      <c r="H387" s="88"/>
      <c r="I387" s="88"/>
      <c r="J387" s="873"/>
      <c r="K387" s="88"/>
      <c r="L387" s="88"/>
      <c r="M387" s="873"/>
      <c r="N387" s="97"/>
    </row>
    <row r="388" spans="1:14" s="3" customFormat="1" ht="17.5" customHeight="1">
      <c r="A388" s="48"/>
      <c r="B388" s="48"/>
      <c r="D388" s="88"/>
      <c r="E388" s="88"/>
      <c r="F388" s="88"/>
      <c r="G388" s="873"/>
      <c r="H388" s="88"/>
      <c r="I388" s="88"/>
      <c r="J388" s="873"/>
      <c r="K388" s="88"/>
      <c r="L388" s="88"/>
      <c r="M388" s="873"/>
      <c r="N388" s="97"/>
    </row>
    <row r="389" spans="1:14" s="3" customFormat="1" ht="17.5" customHeight="1">
      <c r="A389" s="48"/>
      <c r="B389" s="48"/>
      <c r="D389" s="88"/>
      <c r="E389" s="88"/>
      <c r="F389" s="88"/>
      <c r="G389" s="873"/>
      <c r="H389" s="88"/>
      <c r="I389" s="88"/>
      <c r="J389" s="873"/>
      <c r="K389" s="88"/>
      <c r="L389" s="88"/>
      <c r="M389" s="873"/>
      <c r="N389" s="97"/>
    </row>
    <row r="390" spans="1:14" s="3" customFormat="1" ht="17.5" customHeight="1">
      <c r="A390" s="48"/>
      <c r="B390" s="48"/>
      <c r="D390" s="88"/>
      <c r="E390" s="88"/>
      <c r="F390" s="88"/>
      <c r="G390" s="873"/>
      <c r="H390" s="88"/>
      <c r="I390" s="88"/>
      <c r="J390" s="873"/>
      <c r="K390" s="88"/>
      <c r="L390" s="88"/>
      <c r="M390" s="873"/>
      <c r="N390" s="97"/>
    </row>
    <row r="391" spans="1:14" s="3" customFormat="1" ht="17.5" customHeight="1">
      <c r="A391" s="48"/>
      <c r="B391" s="48"/>
      <c r="D391" s="88"/>
      <c r="E391" s="88"/>
      <c r="F391" s="88"/>
      <c r="G391" s="873"/>
      <c r="H391" s="88"/>
      <c r="I391" s="88"/>
      <c r="J391" s="873"/>
      <c r="K391" s="88"/>
      <c r="L391" s="88"/>
      <c r="M391" s="873"/>
      <c r="N391" s="97"/>
    </row>
    <row r="392" spans="1:14" s="3" customFormat="1" ht="17.5" customHeight="1">
      <c r="A392" s="48"/>
      <c r="B392" s="48"/>
      <c r="D392" s="88"/>
      <c r="E392" s="88"/>
      <c r="F392" s="88"/>
      <c r="G392" s="873"/>
      <c r="H392" s="88"/>
      <c r="I392" s="88"/>
      <c r="J392" s="873"/>
      <c r="K392" s="88"/>
      <c r="L392" s="88"/>
      <c r="M392" s="873"/>
      <c r="N392" s="97"/>
    </row>
    <row r="393" spans="1:14" s="3" customFormat="1" ht="17.5" customHeight="1">
      <c r="A393" s="48"/>
      <c r="B393" s="48"/>
      <c r="D393" s="88"/>
      <c r="E393" s="88"/>
      <c r="F393" s="88"/>
      <c r="G393" s="873"/>
      <c r="H393" s="88"/>
      <c r="I393" s="88"/>
      <c r="J393" s="873"/>
      <c r="K393" s="88"/>
      <c r="L393" s="88"/>
      <c r="M393" s="873"/>
      <c r="N393" s="97"/>
    </row>
    <row r="394" spans="1:14" s="3" customFormat="1" ht="17.5" customHeight="1">
      <c r="A394" s="48"/>
      <c r="B394" s="48"/>
      <c r="D394" s="88"/>
      <c r="E394" s="88"/>
      <c r="F394" s="88"/>
      <c r="G394" s="873"/>
      <c r="H394" s="88"/>
      <c r="I394" s="88"/>
      <c r="J394" s="873"/>
      <c r="K394" s="88"/>
      <c r="L394" s="88"/>
      <c r="M394" s="873"/>
      <c r="N394" s="97"/>
    </row>
    <row r="395" spans="1:14" s="3" customFormat="1" ht="17.5" customHeight="1">
      <c r="A395" s="48"/>
      <c r="B395" s="48"/>
      <c r="D395" s="88"/>
      <c r="E395" s="88"/>
      <c r="F395" s="88"/>
      <c r="G395" s="873"/>
      <c r="H395" s="88"/>
      <c r="I395" s="88"/>
      <c r="J395" s="873"/>
      <c r="K395" s="88"/>
      <c r="L395" s="88"/>
      <c r="M395" s="873"/>
      <c r="N395" s="97"/>
    </row>
    <row r="396" spans="1:14" s="3" customFormat="1" ht="17.5" customHeight="1">
      <c r="A396" s="48"/>
      <c r="B396" s="48"/>
      <c r="D396" s="88"/>
      <c r="E396" s="88"/>
      <c r="F396" s="88"/>
      <c r="G396" s="873"/>
      <c r="H396" s="88"/>
      <c r="I396" s="88"/>
      <c r="J396" s="873"/>
      <c r="K396" s="88"/>
      <c r="L396" s="88"/>
      <c r="M396" s="873"/>
      <c r="N396" s="97"/>
    </row>
    <row r="397" spans="1:14" s="3" customFormat="1" ht="17.5" customHeight="1">
      <c r="A397" s="48"/>
      <c r="B397" s="48"/>
      <c r="D397" s="88"/>
      <c r="E397" s="88"/>
      <c r="F397" s="88"/>
      <c r="G397" s="873"/>
      <c r="H397" s="88"/>
      <c r="I397" s="88"/>
      <c r="J397" s="873"/>
      <c r="K397" s="88"/>
      <c r="L397" s="88"/>
      <c r="M397" s="873"/>
      <c r="N397" s="97"/>
    </row>
    <row r="398" spans="1:14" s="3" customFormat="1" ht="17.5" customHeight="1">
      <c r="A398" s="48"/>
      <c r="B398" s="48"/>
      <c r="D398" s="88"/>
      <c r="E398" s="88"/>
      <c r="F398" s="88"/>
      <c r="G398" s="873"/>
      <c r="H398" s="88"/>
      <c r="I398" s="88"/>
      <c r="J398" s="873"/>
      <c r="K398" s="88"/>
      <c r="L398" s="88"/>
      <c r="M398" s="873"/>
      <c r="N398" s="97"/>
    </row>
    <row r="399" spans="1:14" s="3" customFormat="1" ht="17.5" customHeight="1">
      <c r="A399" s="48"/>
      <c r="B399" s="48"/>
      <c r="D399" s="88"/>
      <c r="E399" s="88"/>
      <c r="F399" s="88"/>
      <c r="G399" s="873"/>
      <c r="H399" s="88"/>
      <c r="I399" s="88"/>
      <c r="J399" s="873"/>
      <c r="K399" s="88"/>
      <c r="L399" s="88"/>
      <c r="M399" s="873"/>
      <c r="N399" s="97"/>
    </row>
    <row r="400" spans="1:14" s="3" customFormat="1" ht="17.5" customHeight="1">
      <c r="A400" s="48"/>
      <c r="B400" s="48"/>
      <c r="D400" s="88"/>
      <c r="E400" s="88"/>
      <c r="F400" s="88"/>
      <c r="G400" s="873"/>
      <c r="H400" s="88"/>
      <c r="I400" s="88"/>
      <c r="J400" s="873"/>
      <c r="K400" s="88"/>
      <c r="L400" s="88"/>
      <c r="M400" s="873"/>
      <c r="N400" s="97"/>
    </row>
    <row r="401" spans="1:14" s="3" customFormat="1" ht="17.5" customHeight="1">
      <c r="A401" s="48"/>
      <c r="B401" s="48"/>
      <c r="D401" s="88"/>
      <c r="E401" s="88"/>
      <c r="F401" s="88"/>
      <c r="G401" s="873"/>
      <c r="H401" s="88"/>
      <c r="I401" s="88"/>
      <c r="J401" s="873"/>
      <c r="K401" s="88"/>
      <c r="L401" s="88"/>
      <c r="M401" s="873"/>
      <c r="N401" s="97"/>
    </row>
    <row r="402" spans="1:14" s="3" customFormat="1" ht="17.5" customHeight="1">
      <c r="A402" s="48"/>
      <c r="B402" s="48"/>
      <c r="D402" s="88"/>
      <c r="E402" s="88"/>
      <c r="F402" s="88"/>
      <c r="G402" s="873"/>
      <c r="H402" s="88"/>
      <c r="I402" s="88"/>
      <c r="J402" s="873"/>
      <c r="K402" s="88"/>
      <c r="L402" s="88"/>
      <c r="M402" s="873"/>
      <c r="N402" s="97"/>
    </row>
    <row r="403" spans="1:14" s="3" customFormat="1" ht="17.5" customHeight="1">
      <c r="A403" s="48"/>
      <c r="B403" s="48"/>
      <c r="D403" s="88"/>
      <c r="E403" s="88"/>
      <c r="F403" s="88"/>
      <c r="G403" s="873"/>
      <c r="H403" s="88"/>
      <c r="I403" s="88"/>
      <c r="J403" s="873"/>
      <c r="K403" s="88"/>
      <c r="L403" s="88"/>
      <c r="M403" s="873"/>
      <c r="N403" s="97"/>
    </row>
    <row r="404" spans="1:14" s="3" customFormat="1" ht="17.5" customHeight="1">
      <c r="A404" s="48"/>
      <c r="B404" s="48"/>
      <c r="D404" s="88"/>
      <c r="E404" s="88"/>
      <c r="F404" s="88"/>
      <c r="G404" s="873"/>
      <c r="H404" s="88"/>
      <c r="I404" s="88"/>
      <c r="J404" s="873"/>
      <c r="K404" s="88"/>
      <c r="L404" s="88"/>
      <c r="M404" s="873"/>
      <c r="N404" s="97"/>
    </row>
    <row r="405" spans="1:14" s="3" customFormat="1" ht="17.5" customHeight="1">
      <c r="A405" s="48"/>
      <c r="B405" s="48"/>
      <c r="D405" s="88"/>
      <c r="E405" s="88"/>
      <c r="F405" s="88"/>
      <c r="G405" s="873"/>
      <c r="H405" s="88"/>
      <c r="I405" s="88"/>
      <c r="J405" s="873"/>
      <c r="K405" s="88"/>
      <c r="L405" s="88"/>
      <c r="M405" s="873"/>
      <c r="N405" s="97"/>
    </row>
    <row r="406" spans="1:14" s="3" customFormat="1" ht="17.5" customHeight="1">
      <c r="A406" s="48"/>
      <c r="B406" s="48"/>
      <c r="D406" s="88"/>
      <c r="E406" s="88"/>
      <c r="F406" s="88"/>
      <c r="G406" s="873"/>
      <c r="H406" s="88"/>
      <c r="I406" s="88"/>
      <c r="J406" s="873"/>
      <c r="K406" s="88"/>
      <c r="L406" s="88"/>
      <c r="M406" s="873"/>
      <c r="N406" s="97"/>
    </row>
    <row r="407" spans="1:14" s="3" customFormat="1" ht="17.5" customHeight="1">
      <c r="A407" s="48"/>
      <c r="B407" s="48"/>
      <c r="D407" s="88"/>
      <c r="E407" s="88"/>
      <c r="F407" s="88"/>
      <c r="G407" s="873"/>
      <c r="H407" s="88"/>
      <c r="I407" s="88"/>
      <c r="J407" s="873"/>
      <c r="K407" s="88"/>
      <c r="L407" s="88"/>
      <c r="M407" s="873"/>
      <c r="N407" s="97"/>
    </row>
    <row r="408" spans="1:14" s="3" customFormat="1" ht="17.5" customHeight="1">
      <c r="A408" s="48"/>
      <c r="B408" s="48"/>
      <c r="D408" s="88"/>
      <c r="E408" s="88"/>
      <c r="F408" s="88"/>
      <c r="G408" s="873"/>
      <c r="H408" s="88"/>
      <c r="I408" s="88"/>
      <c r="J408" s="873"/>
      <c r="K408" s="88"/>
      <c r="L408" s="88"/>
      <c r="M408" s="873"/>
      <c r="N408" s="97"/>
    </row>
    <row r="409" spans="1:14" s="3" customFormat="1" ht="17.5" customHeight="1">
      <c r="A409" s="48"/>
      <c r="B409" s="48"/>
      <c r="D409" s="88"/>
      <c r="E409" s="88"/>
      <c r="F409" s="88"/>
      <c r="G409" s="873"/>
      <c r="H409" s="88"/>
      <c r="I409" s="88"/>
      <c r="J409" s="873"/>
      <c r="K409" s="88"/>
      <c r="L409" s="88"/>
      <c r="M409" s="873"/>
      <c r="N409" s="97"/>
    </row>
    <row r="410" spans="1:14" s="3" customFormat="1" ht="17.5" customHeight="1">
      <c r="A410" s="48"/>
      <c r="B410" s="48"/>
      <c r="D410" s="88"/>
      <c r="E410" s="88"/>
      <c r="F410" s="88"/>
      <c r="G410" s="873"/>
      <c r="H410" s="88"/>
      <c r="I410" s="88"/>
      <c r="J410" s="873"/>
      <c r="K410" s="88"/>
      <c r="L410" s="88"/>
      <c r="M410" s="873"/>
      <c r="N410" s="97"/>
    </row>
    <row r="411" spans="1:14" s="3" customFormat="1" ht="17.5" customHeight="1">
      <c r="A411" s="48"/>
      <c r="B411" s="48"/>
      <c r="D411" s="88"/>
      <c r="E411" s="88"/>
      <c r="F411" s="88"/>
      <c r="G411" s="873"/>
      <c r="H411" s="88"/>
      <c r="I411" s="88"/>
      <c r="J411" s="873"/>
      <c r="K411" s="88"/>
      <c r="L411" s="88"/>
      <c r="M411" s="873"/>
      <c r="N411" s="97"/>
    </row>
    <row r="412" spans="1:14" s="3" customFormat="1" ht="17.5" customHeight="1">
      <c r="A412" s="48"/>
      <c r="B412" s="48"/>
      <c r="D412" s="88"/>
      <c r="E412" s="88"/>
      <c r="F412" s="88"/>
      <c r="G412" s="873"/>
      <c r="H412" s="88"/>
      <c r="I412" s="88"/>
      <c r="J412" s="873"/>
      <c r="K412" s="88"/>
      <c r="L412" s="88"/>
      <c r="M412" s="873"/>
      <c r="N412" s="97"/>
    </row>
    <row r="413" spans="1:14" s="3" customFormat="1" ht="17.5" customHeight="1">
      <c r="A413" s="48"/>
      <c r="B413" s="48"/>
      <c r="D413" s="88"/>
      <c r="E413" s="88"/>
      <c r="F413" s="88"/>
      <c r="G413" s="873"/>
      <c r="H413" s="88"/>
      <c r="I413" s="88"/>
      <c r="J413" s="873"/>
      <c r="K413" s="88"/>
      <c r="L413" s="88"/>
      <c r="M413" s="873"/>
      <c r="N413" s="97"/>
    </row>
    <row r="414" spans="1:14" s="3" customFormat="1" ht="17.5" customHeight="1">
      <c r="A414" s="48"/>
      <c r="B414" s="48"/>
      <c r="D414" s="88"/>
      <c r="E414" s="88"/>
      <c r="F414" s="88"/>
      <c r="G414" s="873"/>
      <c r="H414" s="88"/>
      <c r="I414" s="88"/>
      <c r="J414" s="873"/>
      <c r="K414" s="88"/>
      <c r="L414" s="88"/>
      <c r="M414" s="873"/>
      <c r="N414" s="97"/>
    </row>
    <row r="415" spans="1:14" s="3" customFormat="1" ht="17.5" customHeight="1">
      <c r="A415" s="48"/>
      <c r="B415" s="48"/>
      <c r="D415" s="88"/>
      <c r="E415" s="88"/>
      <c r="F415" s="88"/>
      <c r="G415" s="873"/>
      <c r="H415" s="88"/>
      <c r="I415" s="88"/>
      <c r="J415" s="873"/>
      <c r="K415" s="88"/>
      <c r="L415" s="88"/>
      <c r="M415" s="873"/>
      <c r="N415" s="97"/>
    </row>
    <row r="416" spans="1:14" s="3" customFormat="1" ht="17.5" customHeight="1">
      <c r="A416" s="48"/>
      <c r="B416" s="48"/>
      <c r="D416" s="88"/>
      <c r="E416" s="88"/>
      <c r="F416" s="88"/>
      <c r="G416" s="873"/>
      <c r="H416" s="88"/>
      <c r="I416" s="88"/>
      <c r="J416" s="873"/>
      <c r="K416" s="88"/>
      <c r="L416" s="88"/>
      <c r="M416" s="873"/>
      <c r="N416" s="97"/>
    </row>
    <row r="417" spans="1:14" s="3" customFormat="1" ht="17.5" customHeight="1">
      <c r="A417" s="48"/>
      <c r="B417" s="48"/>
      <c r="D417" s="88"/>
      <c r="E417" s="88"/>
      <c r="F417" s="88"/>
      <c r="G417" s="873"/>
      <c r="H417" s="88"/>
      <c r="I417" s="88"/>
      <c r="J417" s="873"/>
      <c r="K417" s="88"/>
      <c r="L417" s="88"/>
      <c r="M417" s="873"/>
      <c r="N417" s="97"/>
    </row>
    <row r="418" spans="1:14" s="3" customFormat="1" ht="17.5" customHeight="1">
      <c r="A418" s="48"/>
      <c r="B418" s="48"/>
      <c r="D418" s="88"/>
      <c r="E418" s="88"/>
      <c r="F418" s="88"/>
      <c r="G418" s="873"/>
      <c r="H418" s="88"/>
      <c r="I418" s="88"/>
      <c r="J418" s="873"/>
      <c r="K418" s="88"/>
      <c r="L418" s="88"/>
      <c r="M418" s="873"/>
      <c r="N418" s="97"/>
    </row>
    <row r="419" spans="1:14" s="3" customFormat="1" ht="17.5" customHeight="1">
      <c r="A419" s="48"/>
      <c r="B419" s="48"/>
      <c r="D419" s="88"/>
      <c r="E419" s="88"/>
      <c r="F419" s="88"/>
      <c r="G419" s="873"/>
      <c r="H419" s="88"/>
      <c r="I419" s="88"/>
      <c r="J419" s="873"/>
      <c r="K419" s="88"/>
      <c r="L419" s="88"/>
      <c r="M419" s="873"/>
      <c r="N419" s="97"/>
    </row>
    <row r="420" spans="1:14" s="3" customFormat="1" ht="17.5" customHeight="1">
      <c r="A420" s="48"/>
      <c r="B420" s="48"/>
      <c r="D420" s="88"/>
      <c r="E420" s="88"/>
      <c r="F420" s="88"/>
      <c r="G420" s="873"/>
      <c r="H420" s="88"/>
      <c r="I420" s="88"/>
      <c r="J420" s="873"/>
      <c r="K420" s="88"/>
      <c r="L420" s="88"/>
      <c r="M420" s="873"/>
      <c r="N420" s="97"/>
    </row>
    <row r="421" spans="1:14" s="3" customFormat="1" ht="17.5" customHeight="1">
      <c r="A421" s="48"/>
      <c r="B421" s="48"/>
      <c r="D421" s="88"/>
      <c r="E421" s="88"/>
      <c r="F421" s="88"/>
      <c r="G421" s="873"/>
      <c r="H421" s="88"/>
      <c r="I421" s="88"/>
      <c r="J421" s="873"/>
      <c r="K421" s="88"/>
      <c r="L421" s="88"/>
      <c r="M421" s="873"/>
      <c r="N421" s="97"/>
    </row>
    <row r="422" spans="1:14" s="3" customFormat="1" ht="17.5" customHeight="1">
      <c r="A422" s="48"/>
      <c r="B422" s="48"/>
      <c r="D422" s="88"/>
      <c r="E422" s="88"/>
      <c r="F422" s="88"/>
      <c r="G422" s="873"/>
      <c r="H422" s="88"/>
      <c r="I422" s="88"/>
      <c r="J422" s="873"/>
      <c r="K422" s="88"/>
      <c r="L422" s="88"/>
      <c r="M422" s="873"/>
      <c r="N422" s="97"/>
    </row>
    <row r="423" spans="1:14" s="3" customFormat="1" ht="17.5" customHeight="1">
      <c r="A423" s="48"/>
      <c r="B423" s="48"/>
      <c r="D423" s="88"/>
      <c r="E423" s="88"/>
      <c r="F423" s="88"/>
      <c r="G423" s="873"/>
      <c r="H423" s="88"/>
      <c r="I423" s="88"/>
      <c r="J423" s="873"/>
      <c r="K423" s="88"/>
      <c r="L423" s="88"/>
      <c r="M423" s="873"/>
      <c r="N423" s="97"/>
    </row>
    <row r="424" spans="1:14" s="3" customFormat="1" ht="17.5" customHeight="1">
      <c r="A424" s="48"/>
      <c r="B424" s="48"/>
      <c r="D424" s="88"/>
      <c r="E424" s="88"/>
      <c r="F424" s="88"/>
      <c r="G424" s="873"/>
      <c r="H424" s="88"/>
      <c r="I424" s="88"/>
      <c r="J424" s="873"/>
      <c r="K424" s="88"/>
      <c r="L424" s="88"/>
      <c r="M424" s="873"/>
      <c r="N424" s="97"/>
    </row>
    <row r="425" spans="1:14" s="3" customFormat="1" ht="17.5" customHeight="1">
      <c r="A425" s="48"/>
      <c r="B425" s="48"/>
      <c r="D425" s="88"/>
      <c r="E425" s="88"/>
      <c r="F425" s="88"/>
      <c r="G425" s="873"/>
      <c r="H425" s="88"/>
      <c r="I425" s="88"/>
      <c r="J425" s="873"/>
      <c r="K425" s="88"/>
      <c r="L425" s="88"/>
      <c r="M425" s="873"/>
      <c r="N425" s="97"/>
    </row>
    <row r="426" spans="1:14" s="3" customFormat="1" ht="17.5" customHeight="1">
      <c r="A426" s="48"/>
      <c r="B426" s="48"/>
      <c r="D426" s="88"/>
      <c r="E426" s="88"/>
      <c r="F426" s="88"/>
      <c r="G426" s="873"/>
      <c r="H426" s="88"/>
      <c r="I426" s="88"/>
      <c r="J426" s="873"/>
      <c r="K426" s="88"/>
      <c r="L426" s="88"/>
      <c r="M426" s="873"/>
      <c r="N426" s="97"/>
    </row>
    <row r="427" spans="1:14" s="3" customFormat="1" ht="17.5" customHeight="1">
      <c r="A427" s="48"/>
      <c r="B427" s="48"/>
      <c r="D427" s="88"/>
      <c r="E427" s="88"/>
      <c r="F427" s="88"/>
      <c r="G427" s="873"/>
      <c r="H427" s="88"/>
      <c r="I427" s="88"/>
      <c r="J427" s="873"/>
      <c r="K427" s="88"/>
      <c r="L427" s="88"/>
      <c r="M427" s="873"/>
      <c r="N427" s="97"/>
    </row>
    <row r="428" spans="1:14" s="3" customFormat="1" ht="17.5" customHeight="1">
      <c r="A428" s="48"/>
      <c r="B428" s="48"/>
      <c r="D428" s="88"/>
      <c r="E428" s="88"/>
      <c r="F428" s="88"/>
      <c r="G428" s="873"/>
      <c r="H428" s="88"/>
      <c r="I428" s="88"/>
      <c r="J428" s="873"/>
      <c r="K428" s="88"/>
      <c r="L428" s="88"/>
      <c r="M428" s="873"/>
      <c r="N428" s="97"/>
    </row>
    <row r="429" spans="1:14" s="3" customFormat="1" ht="17.5" customHeight="1">
      <c r="A429" s="48"/>
      <c r="B429" s="48"/>
      <c r="D429" s="88"/>
      <c r="E429" s="88"/>
      <c r="F429" s="88"/>
      <c r="G429" s="873"/>
      <c r="H429" s="88"/>
      <c r="I429" s="88"/>
      <c r="J429" s="873"/>
      <c r="K429" s="88"/>
      <c r="L429" s="88"/>
      <c r="M429" s="873"/>
      <c r="N429" s="97"/>
    </row>
    <row r="430" spans="1:14" s="3" customFormat="1" ht="17.5" customHeight="1">
      <c r="A430" s="48"/>
      <c r="B430" s="48"/>
      <c r="D430" s="88"/>
      <c r="E430" s="88"/>
      <c r="F430" s="88"/>
      <c r="G430" s="873"/>
      <c r="H430" s="88"/>
      <c r="I430" s="88"/>
      <c r="J430" s="873"/>
      <c r="K430" s="88"/>
      <c r="L430" s="88"/>
      <c r="M430" s="873"/>
      <c r="N430" s="97"/>
    </row>
    <row r="431" spans="1:14" s="3" customFormat="1" ht="17.5" customHeight="1">
      <c r="A431" s="48"/>
      <c r="B431" s="48"/>
      <c r="D431" s="88"/>
      <c r="E431" s="88"/>
      <c r="F431" s="88"/>
      <c r="G431" s="873"/>
      <c r="H431" s="88"/>
      <c r="I431" s="88"/>
      <c r="J431" s="873"/>
      <c r="K431" s="88"/>
      <c r="L431" s="88"/>
      <c r="M431" s="873"/>
      <c r="N431" s="97"/>
    </row>
    <row r="432" spans="1:14" s="3" customFormat="1" ht="17.5" customHeight="1">
      <c r="A432" s="48"/>
      <c r="B432" s="48"/>
      <c r="D432" s="88"/>
      <c r="E432" s="88"/>
      <c r="F432" s="88"/>
      <c r="G432" s="873"/>
      <c r="H432" s="88"/>
      <c r="I432" s="88"/>
      <c r="J432" s="873"/>
      <c r="K432" s="88"/>
      <c r="L432" s="88"/>
      <c r="M432" s="873"/>
      <c r="N432" s="97"/>
    </row>
    <row r="433" spans="1:14" s="3" customFormat="1" ht="17.5" customHeight="1">
      <c r="A433" s="48"/>
      <c r="B433" s="48"/>
      <c r="D433" s="88"/>
      <c r="E433" s="88"/>
      <c r="F433" s="88"/>
      <c r="G433" s="873"/>
      <c r="H433" s="88"/>
      <c r="I433" s="88"/>
      <c r="J433" s="873"/>
      <c r="K433" s="88"/>
      <c r="L433" s="88"/>
      <c r="M433" s="873"/>
      <c r="N433" s="97"/>
    </row>
    <row r="434" spans="1:14" s="3" customFormat="1" ht="17.5" customHeight="1">
      <c r="A434" s="48"/>
      <c r="B434" s="48"/>
      <c r="D434" s="88"/>
      <c r="E434" s="88"/>
      <c r="F434" s="88"/>
      <c r="G434" s="873"/>
      <c r="H434" s="88"/>
      <c r="I434" s="88"/>
      <c r="J434" s="873"/>
      <c r="K434" s="88"/>
      <c r="L434" s="88"/>
      <c r="M434" s="873"/>
      <c r="N434" s="97"/>
    </row>
    <row r="435" spans="1:14" s="3" customFormat="1" ht="17.5" customHeight="1">
      <c r="A435" s="48"/>
      <c r="B435" s="48"/>
      <c r="D435" s="88"/>
      <c r="E435" s="88"/>
      <c r="F435" s="88"/>
      <c r="G435" s="873"/>
      <c r="H435" s="88"/>
      <c r="I435" s="88"/>
      <c r="J435" s="873"/>
      <c r="K435" s="88"/>
      <c r="L435" s="88"/>
      <c r="M435" s="873"/>
      <c r="N435" s="97"/>
    </row>
    <row r="436" spans="1:14" s="3" customFormat="1" ht="17.5" customHeight="1">
      <c r="A436" s="48"/>
      <c r="B436" s="48"/>
      <c r="D436" s="88"/>
      <c r="E436" s="88"/>
      <c r="F436" s="88"/>
      <c r="G436" s="873"/>
      <c r="H436" s="88"/>
      <c r="I436" s="88"/>
      <c r="J436" s="873"/>
      <c r="K436" s="88"/>
      <c r="L436" s="88"/>
      <c r="M436" s="873"/>
      <c r="N436" s="97"/>
    </row>
    <row r="437" spans="1:14" s="3" customFormat="1" ht="17.5" customHeight="1">
      <c r="A437" s="48"/>
      <c r="B437" s="48"/>
      <c r="D437" s="88"/>
      <c r="E437" s="88"/>
      <c r="F437" s="88"/>
      <c r="G437" s="873"/>
      <c r="H437" s="88"/>
      <c r="I437" s="88"/>
      <c r="J437" s="873"/>
      <c r="K437" s="88"/>
      <c r="L437" s="88"/>
      <c r="M437" s="873"/>
      <c r="N437" s="97"/>
    </row>
    <row r="438" spans="1:14" s="3" customFormat="1" ht="17.5" customHeight="1">
      <c r="A438" s="48"/>
      <c r="B438" s="48"/>
      <c r="D438" s="88"/>
      <c r="E438" s="88"/>
      <c r="F438" s="88"/>
      <c r="G438" s="873"/>
      <c r="H438" s="88"/>
      <c r="I438" s="88"/>
      <c r="J438" s="873"/>
      <c r="K438" s="88"/>
      <c r="L438" s="88"/>
      <c r="M438" s="873"/>
      <c r="N438" s="97"/>
    </row>
    <row r="439" spans="1:14" s="3" customFormat="1" ht="17.5" customHeight="1">
      <c r="A439" s="48"/>
      <c r="B439" s="48"/>
      <c r="D439" s="88"/>
      <c r="E439" s="88"/>
      <c r="F439" s="88"/>
      <c r="G439" s="873"/>
      <c r="H439" s="88"/>
      <c r="I439" s="88"/>
      <c r="J439" s="873"/>
      <c r="K439" s="88"/>
      <c r="L439" s="88"/>
      <c r="M439" s="873"/>
      <c r="N439" s="97"/>
    </row>
    <row r="440" spans="1:14" s="3" customFormat="1" ht="17.5" customHeight="1">
      <c r="A440" s="48"/>
      <c r="B440" s="48"/>
      <c r="D440" s="88"/>
      <c r="E440" s="88"/>
      <c r="F440" s="88"/>
      <c r="G440" s="873"/>
      <c r="H440" s="88"/>
      <c r="I440" s="88"/>
      <c r="J440" s="873"/>
      <c r="K440" s="88"/>
      <c r="L440" s="88"/>
      <c r="M440" s="873"/>
      <c r="N440" s="97"/>
    </row>
    <row r="441" spans="1:14" s="3" customFormat="1" ht="17.5" customHeight="1">
      <c r="A441" s="48"/>
      <c r="B441" s="48"/>
      <c r="D441" s="88"/>
      <c r="E441" s="88"/>
      <c r="F441" s="88"/>
      <c r="G441" s="873"/>
      <c r="H441" s="88"/>
      <c r="I441" s="88"/>
      <c r="J441" s="873"/>
      <c r="K441" s="88"/>
      <c r="L441" s="88"/>
      <c r="M441" s="873"/>
      <c r="N441" s="97"/>
    </row>
    <row r="442" spans="1:14" s="3" customFormat="1" ht="17.5" customHeight="1">
      <c r="A442" s="48"/>
      <c r="B442" s="48"/>
      <c r="D442" s="88"/>
      <c r="E442" s="88"/>
      <c r="F442" s="88"/>
      <c r="G442" s="873"/>
      <c r="H442" s="88"/>
      <c r="I442" s="88"/>
      <c r="J442" s="873"/>
      <c r="K442" s="88"/>
      <c r="L442" s="88"/>
      <c r="M442" s="873"/>
      <c r="N442" s="97"/>
    </row>
    <row r="443" spans="1:14" s="3" customFormat="1" ht="17.5" customHeight="1">
      <c r="A443" s="48"/>
      <c r="B443" s="48"/>
      <c r="D443" s="88"/>
      <c r="E443" s="88"/>
      <c r="F443" s="88"/>
      <c r="G443" s="873"/>
      <c r="H443" s="88"/>
      <c r="I443" s="88"/>
      <c r="J443" s="873"/>
      <c r="K443" s="88"/>
      <c r="L443" s="88"/>
      <c r="M443" s="873"/>
      <c r="N443" s="97"/>
    </row>
    <row r="444" spans="1:14" s="3" customFormat="1" ht="17.5" customHeight="1">
      <c r="A444" s="48"/>
      <c r="B444" s="48"/>
      <c r="D444" s="88"/>
      <c r="E444" s="88"/>
      <c r="F444" s="88"/>
      <c r="G444" s="873"/>
      <c r="H444" s="88"/>
      <c r="I444" s="88"/>
      <c r="J444" s="873"/>
      <c r="K444" s="88"/>
      <c r="L444" s="88"/>
      <c r="M444" s="873"/>
      <c r="N444" s="97"/>
    </row>
    <row r="445" spans="1:14" s="3" customFormat="1" ht="17.5" customHeight="1">
      <c r="A445" s="48"/>
      <c r="B445" s="48"/>
      <c r="D445" s="88"/>
      <c r="E445" s="88"/>
      <c r="F445" s="88"/>
      <c r="G445" s="873"/>
      <c r="H445" s="88"/>
      <c r="I445" s="88"/>
      <c r="J445" s="873"/>
      <c r="K445" s="88"/>
      <c r="L445" s="88"/>
      <c r="M445" s="873"/>
      <c r="N445" s="97"/>
    </row>
    <row r="446" spans="1:14" s="3" customFormat="1" ht="17.5" customHeight="1">
      <c r="A446" s="48"/>
      <c r="B446" s="48"/>
      <c r="D446" s="88"/>
      <c r="E446" s="88"/>
      <c r="F446" s="88"/>
      <c r="G446" s="873"/>
      <c r="H446" s="88"/>
      <c r="I446" s="88"/>
      <c r="J446" s="873"/>
      <c r="K446" s="88"/>
      <c r="L446" s="88"/>
      <c r="M446" s="873"/>
      <c r="N446" s="97"/>
    </row>
    <row r="447" spans="1:14" s="3" customFormat="1" ht="17.5" customHeight="1">
      <c r="A447" s="48"/>
      <c r="B447" s="48"/>
      <c r="D447" s="88"/>
      <c r="E447" s="88"/>
      <c r="F447" s="88"/>
      <c r="G447" s="873"/>
      <c r="H447" s="88"/>
      <c r="I447" s="88"/>
      <c r="J447" s="873"/>
      <c r="K447" s="88"/>
      <c r="L447" s="88"/>
      <c r="M447" s="873"/>
      <c r="N447" s="97"/>
    </row>
    <row r="448" spans="1:14" s="3" customFormat="1" ht="17.5" customHeight="1">
      <c r="A448" s="48"/>
      <c r="B448" s="48"/>
      <c r="D448" s="88"/>
      <c r="E448" s="88"/>
      <c r="F448" s="88"/>
      <c r="G448" s="873"/>
      <c r="H448" s="88"/>
      <c r="I448" s="88"/>
      <c r="J448" s="873"/>
      <c r="K448" s="88"/>
      <c r="L448" s="88"/>
      <c r="M448" s="873"/>
      <c r="N448" s="97"/>
    </row>
    <row r="449" spans="1:14" s="3" customFormat="1" ht="17.5" customHeight="1">
      <c r="A449" s="48"/>
      <c r="B449" s="48"/>
      <c r="D449" s="88"/>
      <c r="E449" s="88"/>
      <c r="F449" s="88"/>
      <c r="G449" s="873"/>
      <c r="H449" s="88"/>
      <c r="I449" s="88"/>
      <c r="J449" s="873"/>
      <c r="K449" s="88"/>
      <c r="L449" s="88"/>
      <c r="M449" s="873"/>
      <c r="N449" s="97"/>
    </row>
    <row r="450" spans="1:14" s="3" customFormat="1" ht="17.5" customHeight="1">
      <c r="A450" s="48"/>
      <c r="B450" s="48"/>
      <c r="D450" s="88"/>
      <c r="E450" s="88"/>
      <c r="F450" s="88"/>
      <c r="G450" s="873"/>
      <c r="H450" s="88"/>
      <c r="I450" s="88"/>
      <c r="J450" s="873"/>
      <c r="K450" s="88"/>
      <c r="L450" s="88"/>
      <c r="M450" s="873"/>
      <c r="N450" s="97"/>
    </row>
    <row r="451" spans="1:14" s="3" customFormat="1" ht="17.5" customHeight="1">
      <c r="A451" s="48"/>
      <c r="B451" s="48"/>
      <c r="D451" s="88"/>
      <c r="E451" s="88"/>
      <c r="F451" s="88"/>
      <c r="G451" s="873"/>
      <c r="H451" s="88"/>
      <c r="I451" s="88"/>
      <c r="J451" s="873"/>
      <c r="K451" s="88"/>
      <c r="L451" s="88"/>
      <c r="M451" s="873"/>
      <c r="N451" s="97"/>
    </row>
    <row r="452" spans="1:14" s="3" customFormat="1" ht="17.5" customHeight="1">
      <c r="A452" s="48"/>
      <c r="B452" s="48"/>
      <c r="D452" s="88"/>
      <c r="E452" s="88"/>
      <c r="F452" s="88"/>
      <c r="G452" s="873"/>
      <c r="H452" s="88"/>
      <c r="I452" s="88"/>
      <c r="J452" s="873"/>
      <c r="K452" s="88"/>
      <c r="L452" s="88"/>
      <c r="M452" s="873"/>
      <c r="N452" s="97"/>
    </row>
    <row r="453" spans="1:14" s="3" customFormat="1" ht="17.5" customHeight="1">
      <c r="A453" s="48"/>
      <c r="B453" s="48"/>
      <c r="D453" s="88"/>
      <c r="E453" s="88"/>
      <c r="F453" s="88"/>
      <c r="G453" s="873"/>
      <c r="H453" s="88"/>
      <c r="I453" s="88"/>
      <c r="J453" s="873"/>
      <c r="K453" s="88"/>
      <c r="L453" s="88"/>
      <c r="M453" s="873"/>
      <c r="N453" s="97"/>
    </row>
    <row r="454" spans="1:14" s="3" customFormat="1" ht="17.5" customHeight="1">
      <c r="A454" s="48"/>
      <c r="B454" s="48"/>
      <c r="D454" s="88"/>
      <c r="E454" s="88"/>
      <c r="F454" s="88"/>
      <c r="G454" s="873"/>
      <c r="H454" s="88"/>
      <c r="I454" s="88"/>
      <c r="J454" s="873"/>
      <c r="K454" s="88"/>
      <c r="L454" s="88"/>
      <c r="M454" s="873"/>
      <c r="N454" s="97"/>
    </row>
    <row r="455" spans="1:14" s="3" customFormat="1" ht="17.5" customHeight="1">
      <c r="A455" s="48"/>
      <c r="B455" s="48"/>
      <c r="D455" s="88"/>
      <c r="E455" s="88"/>
      <c r="F455" s="88"/>
      <c r="G455" s="873"/>
      <c r="H455" s="88"/>
      <c r="I455" s="88"/>
      <c r="J455" s="873"/>
      <c r="K455" s="88"/>
      <c r="L455" s="88"/>
      <c r="M455" s="873"/>
      <c r="N455" s="97"/>
    </row>
    <row r="456" spans="1:14" s="3" customFormat="1" ht="17.5" customHeight="1">
      <c r="A456" s="48"/>
      <c r="B456" s="48"/>
      <c r="D456" s="88"/>
      <c r="E456" s="88"/>
      <c r="F456" s="88"/>
      <c r="G456" s="873"/>
      <c r="H456" s="88"/>
      <c r="I456" s="88"/>
      <c r="J456" s="873"/>
      <c r="K456" s="88"/>
      <c r="L456" s="88"/>
      <c r="M456" s="873"/>
      <c r="N456" s="97"/>
    </row>
    <row r="457" spans="1:14" s="3" customFormat="1" ht="17.5" customHeight="1">
      <c r="A457" s="48"/>
      <c r="B457" s="48"/>
      <c r="D457" s="88"/>
      <c r="E457" s="88"/>
      <c r="F457" s="88"/>
      <c r="G457" s="873"/>
      <c r="H457" s="88"/>
      <c r="I457" s="88"/>
      <c r="J457" s="873"/>
      <c r="K457" s="88"/>
      <c r="L457" s="88"/>
      <c r="M457" s="873"/>
      <c r="N457" s="97"/>
    </row>
    <row r="458" spans="1:14" s="3" customFormat="1" ht="17.5" customHeight="1">
      <c r="A458" s="48"/>
      <c r="B458" s="48"/>
      <c r="D458" s="88"/>
      <c r="E458" s="88"/>
      <c r="F458" s="88"/>
      <c r="G458" s="873"/>
      <c r="H458" s="88"/>
      <c r="I458" s="88"/>
      <c r="J458" s="873"/>
      <c r="K458" s="88"/>
      <c r="L458" s="88"/>
      <c r="M458" s="873"/>
      <c r="N458" s="97"/>
    </row>
    <row r="459" spans="1:14" s="3" customFormat="1" ht="17.5" customHeight="1">
      <c r="A459" s="48"/>
      <c r="B459" s="48"/>
      <c r="D459" s="88"/>
      <c r="E459" s="88"/>
      <c r="F459" s="88"/>
      <c r="G459" s="873"/>
      <c r="H459" s="88"/>
      <c r="I459" s="88"/>
      <c r="J459" s="873"/>
      <c r="K459" s="88"/>
      <c r="L459" s="88"/>
      <c r="M459" s="873"/>
      <c r="N459" s="97"/>
    </row>
    <row r="460" spans="1:14" s="3" customFormat="1" ht="17.5" customHeight="1">
      <c r="A460" s="48"/>
      <c r="B460" s="48"/>
      <c r="D460" s="88"/>
      <c r="E460" s="88"/>
      <c r="F460" s="88"/>
      <c r="G460" s="873"/>
      <c r="H460" s="88"/>
      <c r="I460" s="88"/>
      <c r="J460" s="873"/>
      <c r="K460" s="88"/>
      <c r="L460" s="88"/>
      <c r="M460" s="873"/>
      <c r="N460" s="97"/>
    </row>
    <row r="461" spans="1:14" s="3" customFormat="1" ht="17.5" customHeight="1">
      <c r="A461" s="48"/>
      <c r="B461" s="48"/>
      <c r="D461" s="88"/>
      <c r="E461" s="88"/>
      <c r="F461" s="88"/>
      <c r="G461" s="873"/>
      <c r="H461" s="88"/>
      <c r="I461" s="88"/>
      <c r="J461" s="873"/>
      <c r="K461" s="88"/>
      <c r="L461" s="88"/>
      <c r="M461" s="873"/>
      <c r="N461" s="97"/>
    </row>
    <row r="462" spans="1:14" s="3" customFormat="1" ht="17.5" customHeight="1">
      <c r="A462" s="48"/>
      <c r="B462" s="48"/>
      <c r="D462" s="88"/>
      <c r="E462" s="88"/>
      <c r="F462" s="88"/>
      <c r="G462" s="873"/>
      <c r="H462" s="88"/>
      <c r="I462" s="88"/>
      <c r="J462" s="873"/>
      <c r="K462" s="88"/>
      <c r="L462" s="88"/>
      <c r="M462" s="873"/>
      <c r="N462" s="97"/>
    </row>
    <row r="463" spans="1:14" s="3" customFormat="1" ht="17.5" customHeight="1">
      <c r="A463" s="48"/>
      <c r="B463" s="48"/>
      <c r="D463" s="88"/>
      <c r="E463" s="88"/>
      <c r="F463" s="88"/>
      <c r="G463" s="873"/>
      <c r="H463" s="88"/>
      <c r="I463" s="88"/>
      <c r="J463" s="873"/>
      <c r="K463" s="88"/>
      <c r="L463" s="88"/>
      <c r="M463" s="873"/>
      <c r="N463" s="97"/>
    </row>
    <row r="464" spans="1:14" s="3" customFormat="1" ht="17.5" customHeight="1">
      <c r="A464" s="48"/>
      <c r="B464" s="48"/>
      <c r="D464" s="88"/>
      <c r="E464" s="88"/>
      <c r="F464" s="88"/>
      <c r="G464" s="873"/>
      <c r="H464" s="88"/>
      <c r="I464" s="88"/>
      <c r="J464" s="873"/>
      <c r="K464" s="88"/>
      <c r="L464" s="88"/>
      <c r="M464" s="873"/>
      <c r="N464" s="97"/>
    </row>
    <row r="465" spans="1:14" s="3" customFormat="1" ht="17.5" customHeight="1">
      <c r="A465" s="48"/>
      <c r="B465" s="48"/>
      <c r="D465" s="88"/>
      <c r="E465" s="88"/>
      <c r="F465" s="88"/>
      <c r="G465" s="873"/>
      <c r="H465" s="88"/>
      <c r="I465" s="88"/>
      <c r="J465" s="873"/>
      <c r="K465" s="88"/>
      <c r="L465" s="88"/>
      <c r="M465" s="873"/>
      <c r="N465" s="97"/>
    </row>
    <row r="466" spans="1:14" s="3" customFormat="1" ht="17.5" customHeight="1">
      <c r="A466" s="48"/>
      <c r="B466" s="48"/>
      <c r="D466" s="88"/>
      <c r="E466" s="88"/>
      <c r="F466" s="88"/>
      <c r="G466" s="873"/>
      <c r="H466" s="88"/>
      <c r="I466" s="88"/>
      <c r="J466" s="873"/>
      <c r="K466" s="88"/>
      <c r="L466" s="88"/>
      <c r="M466" s="873"/>
      <c r="N466" s="97"/>
    </row>
    <row r="467" spans="1:14" s="3" customFormat="1" ht="17.5" customHeight="1">
      <c r="A467" s="48"/>
      <c r="B467" s="48"/>
      <c r="D467" s="88"/>
      <c r="E467" s="88"/>
      <c r="F467" s="88"/>
      <c r="G467" s="873"/>
      <c r="H467" s="88"/>
      <c r="I467" s="88"/>
      <c r="J467" s="873"/>
      <c r="K467" s="88"/>
      <c r="L467" s="88"/>
      <c r="M467" s="873"/>
      <c r="N467" s="97"/>
    </row>
    <row r="468" spans="1:14" s="3" customFormat="1" ht="17.5" customHeight="1">
      <c r="A468" s="48"/>
      <c r="B468" s="48"/>
      <c r="D468" s="88"/>
      <c r="E468" s="88"/>
      <c r="F468" s="88"/>
      <c r="G468" s="873"/>
      <c r="H468" s="88"/>
      <c r="I468" s="88"/>
      <c r="J468" s="873"/>
      <c r="K468" s="88"/>
      <c r="L468" s="88"/>
      <c r="M468" s="873"/>
      <c r="N468" s="97"/>
    </row>
    <row r="469" spans="1:14" s="3" customFormat="1" ht="17.5" customHeight="1">
      <c r="A469" s="48"/>
      <c r="B469" s="48"/>
      <c r="D469" s="88"/>
      <c r="E469" s="88"/>
      <c r="F469" s="88"/>
      <c r="G469" s="873"/>
      <c r="H469" s="88"/>
      <c r="I469" s="88"/>
      <c r="J469" s="873"/>
      <c r="K469" s="88"/>
      <c r="L469" s="88"/>
      <c r="M469" s="873"/>
      <c r="N469" s="97"/>
    </row>
    <row r="470" spans="1:14" s="3" customFormat="1" ht="17.5" customHeight="1">
      <c r="A470" s="48"/>
      <c r="B470" s="48"/>
      <c r="D470" s="88"/>
      <c r="E470" s="88"/>
      <c r="F470" s="88"/>
      <c r="G470" s="873"/>
      <c r="H470" s="88"/>
      <c r="I470" s="88"/>
      <c r="J470" s="873"/>
      <c r="K470" s="88"/>
      <c r="L470" s="88"/>
      <c r="M470" s="873"/>
      <c r="N470" s="97"/>
    </row>
    <row r="471" spans="1:14" s="3" customFormat="1" ht="17.5" customHeight="1">
      <c r="A471" s="48"/>
      <c r="B471" s="48"/>
      <c r="D471" s="88"/>
      <c r="E471" s="88"/>
      <c r="F471" s="88"/>
      <c r="G471" s="873"/>
      <c r="H471" s="88"/>
      <c r="I471" s="88"/>
      <c r="J471" s="873"/>
      <c r="K471" s="88"/>
      <c r="L471" s="88"/>
      <c r="M471" s="873"/>
      <c r="N471" s="97"/>
    </row>
    <row r="472" spans="1:14" s="3" customFormat="1" ht="17.5" customHeight="1">
      <c r="A472" s="48"/>
      <c r="B472" s="48"/>
      <c r="D472" s="88"/>
      <c r="E472" s="88"/>
      <c r="F472" s="88"/>
      <c r="G472" s="873"/>
      <c r="H472" s="88"/>
      <c r="I472" s="88"/>
      <c r="J472" s="873"/>
      <c r="K472" s="88"/>
      <c r="L472" s="88"/>
      <c r="M472" s="873"/>
      <c r="N472" s="97"/>
    </row>
    <row r="473" spans="1:14" s="3" customFormat="1" ht="17.5" customHeight="1">
      <c r="A473" s="48"/>
      <c r="B473" s="48"/>
      <c r="D473" s="88"/>
      <c r="E473" s="88"/>
      <c r="F473" s="88"/>
      <c r="G473" s="873"/>
      <c r="H473" s="88"/>
      <c r="I473" s="88"/>
      <c r="J473" s="873"/>
      <c r="K473" s="88"/>
      <c r="L473" s="88"/>
      <c r="M473" s="873"/>
      <c r="N473" s="97"/>
    </row>
    <row r="474" spans="1:14" s="3" customFormat="1" ht="17.5" customHeight="1">
      <c r="A474" s="48"/>
      <c r="B474" s="48"/>
      <c r="D474" s="88"/>
      <c r="E474" s="88"/>
      <c r="F474" s="88"/>
      <c r="G474" s="873"/>
      <c r="H474" s="88"/>
      <c r="I474" s="88"/>
      <c r="J474" s="873"/>
      <c r="K474" s="88"/>
      <c r="L474" s="88"/>
      <c r="M474" s="873"/>
      <c r="N474" s="97"/>
    </row>
    <row r="475" spans="1:14" s="3" customFormat="1" ht="17.5" customHeight="1">
      <c r="A475" s="48"/>
      <c r="B475" s="48"/>
      <c r="D475" s="88"/>
      <c r="E475" s="88"/>
      <c r="F475" s="88"/>
      <c r="G475" s="873"/>
      <c r="H475" s="88"/>
      <c r="I475" s="88"/>
      <c r="J475" s="873"/>
      <c r="K475" s="88"/>
      <c r="L475" s="88"/>
      <c r="M475" s="873"/>
      <c r="N475" s="97"/>
    </row>
    <row r="476" spans="1:14" s="3" customFormat="1" ht="17.5" customHeight="1">
      <c r="A476" s="48"/>
      <c r="B476" s="48"/>
      <c r="D476" s="88"/>
      <c r="E476" s="88"/>
      <c r="F476" s="88"/>
      <c r="G476" s="873"/>
      <c r="H476" s="88"/>
      <c r="I476" s="88"/>
      <c r="J476" s="873"/>
      <c r="K476" s="88"/>
      <c r="L476" s="88"/>
      <c r="M476" s="873"/>
      <c r="N476" s="97"/>
    </row>
    <row r="477" spans="1:14" s="3" customFormat="1" ht="17.5" customHeight="1">
      <c r="A477" s="48"/>
      <c r="B477" s="48"/>
      <c r="D477" s="88"/>
      <c r="E477" s="88"/>
      <c r="F477" s="88"/>
      <c r="G477" s="873"/>
      <c r="H477" s="88"/>
      <c r="I477" s="88"/>
      <c r="J477" s="873"/>
      <c r="K477" s="88"/>
      <c r="L477" s="88"/>
      <c r="M477" s="873"/>
      <c r="N477" s="97"/>
    </row>
    <row r="478" spans="1:14" s="3" customFormat="1" ht="17.5" customHeight="1">
      <c r="A478" s="48"/>
      <c r="B478" s="48"/>
      <c r="D478" s="88"/>
      <c r="E478" s="88"/>
      <c r="F478" s="88"/>
      <c r="G478" s="873"/>
      <c r="H478" s="88"/>
      <c r="I478" s="88"/>
      <c r="J478" s="873"/>
      <c r="K478" s="88"/>
      <c r="L478" s="88"/>
      <c r="M478" s="873"/>
      <c r="N478" s="97"/>
    </row>
    <row r="479" spans="1:14" s="3" customFormat="1" ht="17.5" customHeight="1">
      <c r="A479" s="48"/>
      <c r="B479" s="48"/>
      <c r="D479" s="88"/>
      <c r="E479" s="88"/>
      <c r="F479" s="88"/>
      <c r="G479" s="873"/>
      <c r="H479" s="88"/>
      <c r="I479" s="88"/>
      <c r="J479" s="873"/>
      <c r="K479" s="88"/>
      <c r="L479" s="88"/>
      <c r="M479" s="873"/>
      <c r="N479" s="97"/>
    </row>
    <row r="480" spans="1:14" s="3" customFormat="1" ht="17.5" customHeight="1">
      <c r="A480" s="48"/>
      <c r="B480" s="48"/>
      <c r="D480" s="88"/>
      <c r="E480" s="88"/>
      <c r="F480" s="88"/>
      <c r="G480" s="873"/>
      <c r="H480" s="88"/>
      <c r="I480" s="88"/>
      <c r="J480" s="873"/>
      <c r="K480" s="88"/>
      <c r="L480" s="88"/>
      <c r="M480" s="873"/>
      <c r="N480" s="97"/>
    </row>
    <row r="481" spans="1:14" s="3" customFormat="1" ht="17.5" customHeight="1">
      <c r="A481" s="48"/>
      <c r="B481" s="48"/>
      <c r="D481" s="88"/>
      <c r="E481" s="88"/>
      <c r="F481" s="88"/>
      <c r="G481" s="873"/>
      <c r="H481" s="88"/>
      <c r="I481" s="88"/>
      <c r="J481" s="873"/>
      <c r="K481" s="88"/>
      <c r="L481" s="88"/>
      <c r="M481" s="873"/>
      <c r="N481" s="97"/>
    </row>
    <row r="482" spans="1:14" s="3" customFormat="1" ht="17.5" customHeight="1">
      <c r="A482" s="48"/>
      <c r="B482" s="48"/>
      <c r="D482" s="88"/>
      <c r="E482" s="88"/>
      <c r="F482" s="88"/>
      <c r="G482" s="873"/>
      <c r="H482" s="88"/>
      <c r="I482" s="88"/>
      <c r="J482" s="873"/>
      <c r="K482" s="88"/>
      <c r="L482" s="88"/>
      <c r="M482" s="873"/>
      <c r="N482" s="97"/>
    </row>
    <row r="483" spans="1:14" s="3" customFormat="1" ht="17.5" customHeight="1">
      <c r="A483" s="48"/>
      <c r="B483" s="48"/>
      <c r="D483" s="88"/>
      <c r="E483" s="88"/>
      <c r="F483" s="88"/>
      <c r="G483" s="873"/>
      <c r="H483" s="88"/>
      <c r="I483" s="88"/>
      <c r="J483" s="873"/>
      <c r="K483" s="88"/>
      <c r="L483" s="88"/>
      <c r="M483" s="873"/>
      <c r="N483" s="97"/>
    </row>
    <row r="484" spans="1:14" s="3" customFormat="1" ht="17.5" customHeight="1">
      <c r="A484" s="48"/>
      <c r="B484" s="48"/>
      <c r="D484" s="88"/>
      <c r="E484" s="88"/>
      <c r="F484" s="88"/>
      <c r="G484" s="873"/>
      <c r="H484" s="88"/>
      <c r="I484" s="88"/>
      <c r="J484" s="873"/>
      <c r="K484" s="88"/>
      <c r="L484" s="88"/>
      <c r="M484" s="873"/>
      <c r="N484" s="97"/>
    </row>
    <row r="485" spans="1:14" s="3" customFormat="1" ht="17.5" customHeight="1">
      <c r="A485" s="48"/>
      <c r="B485" s="48"/>
      <c r="D485" s="88"/>
      <c r="E485" s="88"/>
      <c r="F485" s="88"/>
      <c r="G485" s="873"/>
      <c r="H485" s="88"/>
      <c r="I485" s="88"/>
      <c r="J485" s="873"/>
      <c r="K485" s="88"/>
      <c r="L485" s="88"/>
      <c r="M485" s="873"/>
      <c r="N485" s="97"/>
    </row>
    <row r="486" spans="1:14" s="3" customFormat="1" ht="17.5" customHeight="1">
      <c r="A486" s="48"/>
      <c r="B486" s="48"/>
      <c r="D486" s="88"/>
      <c r="E486" s="88"/>
      <c r="F486" s="88"/>
      <c r="G486" s="873"/>
      <c r="H486" s="88"/>
      <c r="I486" s="88"/>
      <c r="J486" s="873"/>
      <c r="K486" s="88"/>
      <c r="L486" s="88"/>
      <c r="M486" s="873"/>
      <c r="N486" s="97"/>
    </row>
    <row r="487" spans="1:14" s="3" customFormat="1" ht="17.5" customHeight="1">
      <c r="A487" s="48"/>
      <c r="B487" s="48"/>
      <c r="D487" s="88"/>
      <c r="E487" s="88"/>
      <c r="F487" s="88"/>
      <c r="G487" s="873"/>
      <c r="H487" s="88"/>
      <c r="I487" s="88"/>
      <c r="J487" s="873"/>
      <c r="K487" s="88"/>
      <c r="L487" s="88"/>
      <c r="M487" s="873"/>
      <c r="N487" s="97"/>
    </row>
    <row r="488" spans="1:14" s="3" customFormat="1" ht="17.5" customHeight="1">
      <c r="A488" s="48"/>
      <c r="B488" s="48"/>
      <c r="D488" s="88"/>
      <c r="E488" s="88"/>
      <c r="F488" s="88"/>
      <c r="G488" s="873"/>
      <c r="H488" s="88"/>
      <c r="I488" s="88"/>
      <c r="J488" s="873"/>
      <c r="K488" s="88"/>
      <c r="L488" s="88"/>
      <c r="M488" s="873"/>
      <c r="N488" s="97"/>
    </row>
    <row r="489" spans="1:14" s="3" customFormat="1" ht="17.5" customHeight="1">
      <c r="A489" s="48"/>
      <c r="B489" s="48"/>
      <c r="D489" s="88"/>
      <c r="E489" s="88"/>
      <c r="F489" s="88"/>
      <c r="G489" s="873"/>
      <c r="H489" s="88"/>
      <c r="I489" s="88"/>
      <c r="J489" s="873"/>
      <c r="K489" s="88"/>
      <c r="L489" s="88"/>
      <c r="M489" s="873"/>
      <c r="N489" s="97"/>
    </row>
    <row r="490" spans="1:14" s="3" customFormat="1" ht="17.5" customHeight="1">
      <c r="A490" s="48"/>
      <c r="B490" s="48"/>
      <c r="D490" s="88"/>
      <c r="E490" s="88"/>
      <c r="F490" s="88"/>
      <c r="G490" s="873"/>
      <c r="H490" s="88"/>
      <c r="I490" s="88"/>
      <c r="J490" s="873"/>
      <c r="K490" s="88"/>
      <c r="L490" s="88"/>
      <c r="M490" s="873"/>
      <c r="N490" s="97"/>
    </row>
    <row r="491" spans="1:14" s="3" customFormat="1" ht="17.5" customHeight="1">
      <c r="A491" s="48"/>
      <c r="B491" s="48"/>
      <c r="D491" s="88"/>
      <c r="E491" s="88"/>
      <c r="F491" s="88"/>
      <c r="G491" s="873"/>
      <c r="H491" s="88"/>
      <c r="I491" s="88"/>
      <c r="J491" s="873"/>
      <c r="K491" s="88"/>
      <c r="L491" s="88"/>
      <c r="M491" s="873"/>
      <c r="N491" s="97"/>
    </row>
    <row r="492" spans="1:14" s="3" customFormat="1" ht="17.5" customHeight="1">
      <c r="A492" s="48"/>
      <c r="B492" s="48"/>
      <c r="D492" s="88"/>
      <c r="E492" s="88"/>
      <c r="F492" s="88"/>
      <c r="G492" s="873"/>
      <c r="H492" s="88"/>
      <c r="I492" s="88"/>
      <c r="J492" s="873"/>
      <c r="K492" s="88"/>
      <c r="L492" s="88"/>
      <c r="M492" s="873"/>
      <c r="N492" s="97"/>
    </row>
    <row r="493" spans="1:14" s="3" customFormat="1" ht="17.5" customHeight="1">
      <c r="A493" s="48"/>
      <c r="B493" s="48"/>
      <c r="D493" s="88"/>
      <c r="E493" s="88"/>
      <c r="F493" s="88"/>
      <c r="G493" s="873"/>
      <c r="H493" s="88"/>
      <c r="I493" s="88"/>
      <c r="J493" s="873"/>
      <c r="K493" s="88"/>
      <c r="L493" s="88"/>
      <c r="M493" s="873"/>
      <c r="N493" s="97"/>
    </row>
    <row r="494" spans="1:14" s="3" customFormat="1" ht="17.5" customHeight="1">
      <c r="A494" s="48"/>
      <c r="B494" s="48"/>
      <c r="D494" s="88"/>
      <c r="E494" s="88"/>
      <c r="F494" s="88"/>
      <c r="G494" s="873"/>
      <c r="H494" s="88"/>
      <c r="I494" s="88"/>
      <c r="J494" s="873"/>
      <c r="K494" s="88"/>
      <c r="L494" s="88"/>
      <c r="M494" s="873"/>
      <c r="N494" s="97"/>
    </row>
    <row r="495" spans="1:14" s="3" customFormat="1" ht="17.5" customHeight="1">
      <c r="A495" s="48"/>
      <c r="B495" s="48"/>
      <c r="D495" s="88"/>
      <c r="E495" s="88"/>
      <c r="F495" s="88"/>
      <c r="G495" s="873"/>
      <c r="H495" s="88"/>
      <c r="I495" s="88"/>
      <c r="J495" s="873"/>
      <c r="K495" s="88"/>
      <c r="L495" s="88"/>
      <c r="M495" s="873"/>
      <c r="N495" s="97"/>
    </row>
    <row r="496" spans="1:14" s="3" customFormat="1" ht="17.5" customHeight="1">
      <c r="A496" s="48"/>
      <c r="B496" s="48"/>
      <c r="D496" s="88"/>
      <c r="E496" s="88"/>
      <c r="F496" s="88"/>
      <c r="G496" s="873"/>
      <c r="H496" s="88"/>
      <c r="I496" s="88"/>
      <c r="J496" s="873"/>
      <c r="K496" s="88"/>
      <c r="L496" s="88"/>
      <c r="M496" s="873"/>
      <c r="N496" s="97"/>
    </row>
    <row r="497" spans="1:14" s="3" customFormat="1" ht="17.5" customHeight="1">
      <c r="A497" s="48"/>
      <c r="B497" s="48"/>
      <c r="D497" s="88"/>
      <c r="E497" s="88"/>
      <c r="F497" s="88"/>
      <c r="G497" s="873"/>
      <c r="H497" s="88"/>
      <c r="I497" s="88"/>
      <c r="J497" s="873"/>
      <c r="K497" s="88"/>
      <c r="L497" s="88"/>
      <c r="M497" s="873"/>
      <c r="N497" s="97"/>
    </row>
    <row r="498" spans="1:14" s="3" customFormat="1" ht="17.5" customHeight="1">
      <c r="A498" s="48"/>
      <c r="B498" s="48"/>
      <c r="D498" s="88"/>
      <c r="E498" s="88"/>
      <c r="F498" s="88"/>
      <c r="G498" s="873"/>
      <c r="H498" s="88"/>
      <c r="I498" s="88"/>
      <c r="J498" s="873"/>
      <c r="K498" s="88"/>
      <c r="L498" s="88"/>
      <c r="M498" s="873"/>
      <c r="N498" s="97"/>
    </row>
    <row r="499" spans="1:14" s="3" customFormat="1" ht="17.5" customHeight="1">
      <c r="A499" s="48"/>
      <c r="B499" s="48"/>
      <c r="D499" s="88"/>
      <c r="E499" s="88"/>
      <c r="F499" s="88"/>
      <c r="G499" s="873"/>
      <c r="H499" s="88"/>
      <c r="I499" s="88"/>
      <c r="J499" s="873"/>
      <c r="K499" s="88"/>
      <c r="L499" s="88"/>
      <c r="M499" s="873"/>
      <c r="N499" s="97"/>
    </row>
    <row r="500" spans="1:14" s="3" customFormat="1" ht="17.5" customHeight="1">
      <c r="A500" s="48"/>
      <c r="B500" s="48"/>
      <c r="D500" s="88"/>
      <c r="E500" s="88"/>
      <c r="F500" s="88"/>
      <c r="G500" s="873"/>
      <c r="H500" s="88"/>
      <c r="I500" s="88"/>
      <c r="J500" s="873"/>
      <c r="K500" s="88"/>
      <c r="L500" s="88"/>
      <c r="M500" s="873"/>
      <c r="N500" s="97"/>
    </row>
    <row r="501" spans="1:14" s="3" customFormat="1" ht="17.5" customHeight="1">
      <c r="A501" s="48"/>
      <c r="B501" s="48"/>
      <c r="D501" s="88"/>
      <c r="E501" s="88"/>
      <c r="F501" s="88"/>
      <c r="G501" s="873"/>
      <c r="H501" s="88"/>
      <c r="I501" s="88"/>
      <c r="J501" s="873"/>
      <c r="K501" s="88"/>
      <c r="L501" s="88"/>
      <c r="M501" s="873"/>
      <c r="N501" s="97"/>
    </row>
    <row r="502" spans="1:14" s="3" customFormat="1" ht="17.5" customHeight="1">
      <c r="A502" s="48"/>
      <c r="B502" s="48"/>
      <c r="D502" s="88"/>
      <c r="E502" s="88"/>
      <c r="F502" s="88"/>
      <c r="G502" s="873"/>
      <c r="H502" s="88"/>
      <c r="I502" s="88"/>
      <c r="J502" s="873"/>
      <c r="K502" s="88"/>
      <c r="L502" s="88"/>
      <c r="M502" s="873"/>
      <c r="N502" s="97"/>
    </row>
    <row r="503" spans="1:14" s="3" customFormat="1" ht="17.5" customHeight="1">
      <c r="A503" s="48"/>
      <c r="B503" s="48"/>
      <c r="D503" s="88"/>
      <c r="E503" s="88"/>
      <c r="F503" s="88"/>
      <c r="G503" s="873"/>
      <c r="H503" s="88"/>
      <c r="I503" s="88"/>
      <c r="J503" s="873"/>
      <c r="K503" s="88"/>
      <c r="L503" s="88"/>
      <c r="M503" s="873"/>
      <c r="N503" s="97"/>
    </row>
    <row r="504" spans="1:14" s="3" customFormat="1" ht="17.5" customHeight="1">
      <c r="A504" s="48"/>
      <c r="B504" s="48"/>
      <c r="D504" s="88"/>
      <c r="E504" s="88"/>
      <c r="F504" s="88"/>
      <c r="G504" s="873"/>
      <c r="H504" s="88"/>
      <c r="I504" s="88"/>
      <c r="J504" s="873"/>
      <c r="K504" s="88"/>
      <c r="L504" s="88"/>
      <c r="M504" s="873"/>
      <c r="N504" s="97"/>
    </row>
    <row r="505" spans="1:14" s="3" customFormat="1" ht="17.5" customHeight="1">
      <c r="A505" s="48"/>
      <c r="B505" s="48"/>
      <c r="D505" s="88"/>
      <c r="E505" s="88"/>
      <c r="F505" s="88"/>
      <c r="G505" s="873"/>
      <c r="H505" s="88"/>
      <c r="I505" s="88"/>
      <c r="J505" s="873"/>
      <c r="K505" s="88"/>
      <c r="L505" s="88"/>
      <c r="M505" s="873"/>
      <c r="N505" s="97"/>
    </row>
    <row r="506" spans="1:14" s="3" customFormat="1" ht="17.5" customHeight="1">
      <c r="A506" s="48"/>
      <c r="B506" s="48"/>
      <c r="D506" s="88"/>
      <c r="E506" s="88"/>
      <c r="F506" s="88"/>
      <c r="G506" s="873"/>
      <c r="H506" s="88"/>
      <c r="I506" s="88"/>
      <c r="J506" s="873"/>
      <c r="K506" s="88"/>
      <c r="L506" s="88"/>
      <c r="M506" s="873"/>
      <c r="N506" s="97"/>
    </row>
    <row r="507" spans="1:14" s="3" customFormat="1" ht="17.5" customHeight="1">
      <c r="A507" s="48"/>
      <c r="B507" s="48"/>
      <c r="D507" s="88"/>
      <c r="E507" s="88"/>
      <c r="F507" s="88"/>
      <c r="G507" s="873"/>
      <c r="H507" s="88"/>
      <c r="I507" s="88"/>
      <c r="J507" s="873"/>
      <c r="K507" s="88"/>
      <c r="L507" s="88"/>
      <c r="M507" s="873"/>
      <c r="N507" s="97"/>
    </row>
    <row r="508" spans="1:14" s="3" customFormat="1" ht="17.5" customHeight="1">
      <c r="A508" s="48"/>
      <c r="B508" s="48"/>
      <c r="D508" s="88"/>
      <c r="E508" s="88"/>
      <c r="F508" s="88"/>
      <c r="G508" s="873"/>
      <c r="H508" s="88"/>
      <c r="I508" s="88"/>
      <c r="J508" s="873"/>
      <c r="K508" s="88"/>
      <c r="L508" s="88"/>
      <c r="M508" s="873"/>
      <c r="N508" s="97"/>
    </row>
    <row r="509" spans="1:14" s="3" customFormat="1" ht="17.5" customHeight="1">
      <c r="A509" s="48"/>
      <c r="B509" s="48"/>
      <c r="D509" s="88"/>
      <c r="E509" s="88"/>
      <c r="F509" s="88"/>
      <c r="G509" s="873"/>
      <c r="H509" s="88"/>
      <c r="I509" s="88"/>
      <c r="J509" s="873"/>
      <c r="K509" s="88"/>
      <c r="L509" s="88"/>
      <c r="M509" s="873"/>
      <c r="N509" s="97"/>
    </row>
    <row r="510" spans="1:14" s="3" customFormat="1" ht="17.5" customHeight="1">
      <c r="A510" s="48"/>
      <c r="B510" s="48"/>
      <c r="D510" s="88"/>
      <c r="E510" s="88"/>
      <c r="F510" s="88"/>
      <c r="G510" s="873"/>
      <c r="H510" s="88"/>
      <c r="I510" s="88"/>
      <c r="J510" s="873"/>
      <c r="K510" s="88"/>
      <c r="L510" s="88"/>
      <c r="M510" s="873"/>
      <c r="N510" s="97"/>
    </row>
    <row r="511" spans="1:14" s="3" customFormat="1" ht="17.5" customHeight="1">
      <c r="A511" s="48"/>
      <c r="B511" s="48"/>
      <c r="D511" s="88"/>
      <c r="E511" s="88"/>
      <c r="F511" s="88"/>
      <c r="G511" s="873"/>
      <c r="H511" s="88"/>
      <c r="I511" s="88"/>
      <c r="J511" s="873"/>
      <c r="K511" s="88"/>
      <c r="L511" s="88"/>
      <c r="M511" s="873"/>
      <c r="N511" s="97"/>
    </row>
    <row r="512" spans="1:14" s="3" customFormat="1" ht="17.5" customHeight="1">
      <c r="A512" s="48"/>
      <c r="B512" s="48"/>
      <c r="D512" s="88"/>
      <c r="E512" s="88"/>
      <c r="F512" s="88"/>
      <c r="G512" s="873"/>
      <c r="H512" s="88"/>
      <c r="I512" s="88"/>
      <c r="J512" s="873"/>
      <c r="K512" s="88"/>
      <c r="L512" s="88"/>
      <c r="M512" s="873"/>
      <c r="N512" s="97"/>
    </row>
    <row r="513" spans="1:14" s="3" customFormat="1" ht="17.5" customHeight="1">
      <c r="A513" s="48"/>
      <c r="B513" s="48"/>
      <c r="D513" s="88"/>
      <c r="E513" s="88"/>
      <c r="F513" s="88"/>
      <c r="G513" s="873"/>
      <c r="H513" s="88"/>
      <c r="I513" s="88"/>
      <c r="J513" s="873"/>
      <c r="K513" s="88"/>
      <c r="L513" s="88"/>
      <c r="M513" s="873"/>
      <c r="N513" s="97"/>
    </row>
    <row r="514" spans="1:14" s="3" customFormat="1" ht="17.5" customHeight="1">
      <c r="A514" s="48"/>
      <c r="B514" s="48"/>
      <c r="D514" s="88"/>
      <c r="E514" s="88"/>
      <c r="F514" s="88"/>
      <c r="G514" s="873"/>
      <c r="H514" s="88"/>
      <c r="I514" s="88"/>
      <c r="J514" s="873"/>
      <c r="K514" s="88"/>
      <c r="L514" s="88"/>
      <c r="M514" s="873"/>
      <c r="N514" s="97"/>
    </row>
    <row r="515" spans="1:14" s="3" customFormat="1" ht="17.5" customHeight="1">
      <c r="A515" s="48"/>
      <c r="B515" s="48"/>
      <c r="D515" s="88"/>
      <c r="E515" s="88"/>
      <c r="F515" s="88"/>
      <c r="G515" s="873"/>
      <c r="H515" s="88"/>
      <c r="I515" s="88"/>
      <c r="J515" s="873"/>
      <c r="K515" s="88"/>
      <c r="L515" s="88"/>
      <c r="M515" s="873"/>
      <c r="N515" s="97"/>
    </row>
    <row r="516" spans="1:14" s="3" customFormat="1" ht="17.5" customHeight="1">
      <c r="A516" s="48"/>
      <c r="B516" s="48"/>
      <c r="D516" s="88"/>
      <c r="E516" s="88"/>
      <c r="F516" s="88"/>
      <c r="G516" s="873"/>
      <c r="H516" s="88"/>
      <c r="I516" s="88"/>
      <c r="J516" s="873"/>
      <c r="K516" s="88"/>
      <c r="L516" s="88"/>
      <c r="M516" s="873"/>
      <c r="N516" s="97"/>
    </row>
    <row r="517" spans="1:14" s="3" customFormat="1" ht="17.5" customHeight="1">
      <c r="A517" s="48"/>
      <c r="B517" s="48"/>
      <c r="D517" s="88"/>
      <c r="E517" s="88"/>
      <c r="F517" s="88"/>
      <c r="G517" s="873"/>
      <c r="H517" s="88"/>
      <c r="I517" s="88"/>
      <c r="J517" s="873"/>
      <c r="K517" s="88"/>
      <c r="L517" s="88"/>
      <c r="M517" s="873"/>
      <c r="N517" s="97"/>
    </row>
    <row r="518" spans="1:14" s="3" customFormat="1" ht="17.5" customHeight="1">
      <c r="A518" s="48"/>
      <c r="B518" s="48"/>
      <c r="D518" s="88"/>
      <c r="E518" s="88"/>
      <c r="F518" s="88"/>
      <c r="G518" s="873"/>
      <c r="H518" s="88"/>
      <c r="I518" s="88"/>
      <c r="J518" s="873"/>
      <c r="K518" s="88"/>
      <c r="L518" s="88"/>
      <c r="M518" s="873"/>
      <c r="N518" s="97"/>
    </row>
    <row r="519" spans="1:14" s="3" customFormat="1" ht="17.5" customHeight="1">
      <c r="A519" s="48"/>
      <c r="B519" s="48"/>
      <c r="D519" s="88"/>
      <c r="E519" s="88"/>
      <c r="F519" s="88"/>
      <c r="G519" s="873"/>
      <c r="H519" s="88"/>
      <c r="I519" s="88"/>
      <c r="J519" s="873"/>
      <c r="K519" s="88"/>
      <c r="L519" s="88"/>
      <c r="M519" s="873"/>
      <c r="N519" s="97"/>
    </row>
    <row r="520" spans="1:14" s="3" customFormat="1" ht="17.5" customHeight="1">
      <c r="A520" s="48"/>
      <c r="B520" s="48"/>
      <c r="D520" s="88"/>
      <c r="E520" s="88"/>
      <c r="F520" s="88"/>
      <c r="G520" s="873"/>
      <c r="H520" s="88"/>
      <c r="I520" s="88"/>
      <c r="J520" s="873"/>
      <c r="K520" s="88"/>
      <c r="L520" s="88"/>
      <c r="M520" s="873"/>
      <c r="N520" s="97"/>
    </row>
    <row r="521" spans="1:14" s="3" customFormat="1" ht="17.5" customHeight="1">
      <c r="A521" s="48"/>
      <c r="B521" s="48"/>
      <c r="D521" s="88"/>
      <c r="E521" s="88"/>
      <c r="F521" s="88"/>
      <c r="G521" s="873"/>
      <c r="H521" s="88"/>
      <c r="I521" s="88"/>
      <c r="J521" s="873"/>
      <c r="K521" s="88"/>
      <c r="L521" s="88"/>
      <c r="M521" s="873"/>
      <c r="N521" s="97"/>
    </row>
    <row r="522" spans="1:14" s="3" customFormat="1" ht="17.5" customHeight="1">
      <c r="A522" s="48"/>
      <c r="B522" s="48"/>
      <c r="D522" s="88"/>
      <c r="E522" s="88"/>
      <c r="F522" s="88"/>
      <c r="G522" s="873"/>
      <c r="H522" s="88"/>
      <c r="I522" s="88"/>
      <c r="J522" s="873"/>
      <c r="K522" s="88"/>
      <c r="L522" s="88"/>
      <c r="M522" s="873"/>
      <c r="N522" s="97"/>
    </row>
    <row r="523" spans="1:14" s="3" customFormat="1" ht="17.5" customHeight="1">
      <c r="A523" s="48"/>
      <c r="B523" s="48"/>
      <c r="D523" s="88"/>
      <c r="E523" s="88"/>
      <c r="F523" s="88"/>
      <c r="G523" s="873"/>
      <c r="H523" s="88"/>
      <c r="I523" s="88"/>
      <c r="J523" s="873"/>
      <c r="K523" s="88"/>
      <c r="L523" s="88"/>
      <c r="M523" s="873"/>
      <c r="N523" s="97"/>
    </row>
    <row r="524" spans="1:14" s="3" customFormat="1" ht="17.5" customHeight="1">
      <c r="A524" s="48"/>
      <c r="B524" s="48"/>
      <c r="D524" s="88"/>
      <c r="E524" s="88"/>
      <c r="F524" s="88"/>
      <c r="G524" s="873"/>
      <c r="H524" s="88"/>
      <c r="I524" s="88"/>
      <c r="J524" s="873"/>
      <c r="K524" s="88"/>
      <c r="L524" s="88"/>
      <c r="M524" s="873"/>
      <c r="N524" s="97"/>
    </row>
    <row r="525" spans="1:14" s="3" customFormat="1" ht="17.5" customHeight="1">
      <c r="A525" s="48"/>
      <c r="B525" s="48"/>
      <c r="D525" s="88"/>
      <c r="E525" s="88"/>
      <c r="F525" s="88"/>
      <c r="G525" s="873"/>
      <c r="H525" s="88"/>
      <c r="I525" s="88"/>
      <c r="J525" s="873"/>
      <c r="K525" s="88"/>
      <c r="L525" s="88"/>
      <c r="M525" s="873"/>
      <c r="N525" s="97"/>
    </row>
    <row r="526" spans="1:14" s="3" customFormat="1" ht="17.5" customHeight="1">
      <c r="A526" s="48"/>
      <c r="B526" s="48"/>
      <c r="D526" s="88"/>
      <c r="E526" s="88"/>
      <c r="F526" s="88"/>
      <c r="G526" s="873"/>
      <c r="H526" s="88"/>
      <c r="I526" s="88"/>
      <c r="J526" s="873"/>
      <c r="K526" s="88"/>
      <c r="L526" s="88"/>
      <c r="M526" s="873"/>
      <c r="N526" s="97"/>
    </row>
    <row r="527" spans="1:14" s="3" customFormat="1" ht="17.5" customHeight="1">
      <c r="A527" s="48"/>
      <c r="B527" s="48"/>
      <c r="D527" s="88"/>
      <c r="E527" s="88"/>
      <c r="F527" s="88"/>
      <c r="G527" s="873"/>
      <c r="H527" s="88"/>
      <c r="I527" s="88"/>
      <c r="J527" s="873"/>
      <c r="K527" s="88"/>
      <c r="L527" s="88"/>
      <c r="M527" s="873"/>
      <c r="N527" s="97"/>
    </row>
    <row r="528" spans="1:14" s="3" customFormat="1" ht="17.5" customHeight="1">
      <c r="A528" s="48"/>
      <c r="B528" s="48"/>
      <c r="D528" s="88"/>
      <c r="E528" s="88"/>
      <c r="F528" s="88"/>
      <c r="G528" s="873"/>
      <c r="H528" s="88"/>
      <c r="I528" s="88"/>
      <c r="J528" s="873"/>
      <c r="K528" s="88"/>
      <c r="L528" s="88"/>
      <c r="M528" s="873"/>
      <c r="N528" s="97"/>
    </row>
    <row r="529" spans="1:14" s="3" customFormat="1" ht="17.5" customHeight="1">
      <c r="A529" s="48"/>
      <c r="B529" s="48"/>
      <c r="D529" s="88"/>
      <c r="E529" s="88"/>
      <c r="F529" s="88"/>
      <c r="G529" s="873"/>
      <c r="H529" s="88"/>
      <c r="I529" s="88"/>
      <c r="J529" s="873"/>
      <c r="K529" s="88"/>
      <c r="L529" s="88"/>
      <c r="M529" s="873"/>
      <c r="N529" s="97"/>
    </row>
    <row r="530" spans="1:14" s="3" customFormat="1" ht="17.5" customHeight="1">
      <c r="A530" s="48"/>
      <c r="B530" s="48"/>
      <c r="D530" s="88"/>
      <c r="E530" s="88"/>
      <c r="F530" s="88"/>
      <c r="G530" s="873"/>
      <c r="H530" s="88"/>
      <c r="I530" s="88"/>
      <c r="J530" s="873"/>
      <c r="K530" s="88"/>
      <c r="L530" s="88"/>
      <c r="M530" s="873"/>
      <c r="N530" s="97"/>
    </row>
    <row r="531" spans="1:14" s="3" customFormat="1" ht="17.5" customHeight="1">
      <c r="A531" s="48"/>
      <c r="B531" s="48"/>
      <c r="D531" s="88"/>
      <c r="E531" s="88"/>
      <c r="F531" s="88"/>
      <c r="G531" s="873"/>
      <c r="H531" s="88"/>
      <c r="I531" s="88"/>
      <c r="J531" s="873"/>
      <c r="K531" s="88"/>
      <c r="L531" s="88"/>
      <c r="M531" s="873"/>
      <c r="N531" s="97"/>
    </row>
    <row r="532" spans="1:14" s="3" customFormat="1" ht="17.5" customHeight="1">
      <c r="A532" s="48"/>
      <c r="B532" s="48"/>
      <c r="D532" s="88"/>
      <c r="E532" s="88"/>
      <c r="F532" s="88"/>
      <c r="G532" s="873"/>
      <c r="H532" s="88"/>
      <c r="I532" s="88"/>
      <c r="J532" s="873"/>
      <c r="K532" s="88"/>
      <c r="L532" s="88"/>
      <c r="M532" s="873"/>
      <c r="N532" s="97"/>
    </row>
    <row r="533" spans="1:14" s="3" customFormat="1" ht="17.5" customHeight="1">
      <c r="A533" s="48"/>
      <c r="B533" s="48"/>
      <c r="D533" s="88"/>
      <c r="E533" s="88"/>
      <c r="F533" s="88"/>
      <c r="G533" s="873"/>
      <c r="H533" s="88"/>
      <c r="I533" s="88"/>
      <c r="J533" s="873"/>
      <c r="K533" s="88"/>
      <c r="L533" s="88"/>
      <c r="M533" s="873"/>
      <c r="N533" s="97"/>
    </row>
    <row r="534" spans="1:14" s="3" customFormat="1" ht="17.5" customHeight="1">
      <c r="A534" s="48"/>
      <c r="B534" s="48"/>
      <c r="D534" s="88"/>
      <c r="E534" s="88"/>
      <c r="F534" s="88"/>
      <c r="G534" s="873"/>
      <c r="H534" s="88"/>
      <c r="I534" s="88"/>
      <c r="J534" s="873"/>
      <c r="K534" s="88"/>
      <c r="L534" s="88"/>
      <c r="M534" s="873"/>
      <c r="N534" s="97"/>
    </row>
    <row r="535" spans="1:14" s="3" customFormat="1" ht="17.5" customHeight="1">
      <c r="A535" s="48"/>
      <c r="B535" s="48"/>
      <c r="D535" s="88"/>
      <c r="E535" s="88"/>
      <c r="F535" s="88"/>
      <c r="G535" s="873"/>
      <c r="H535" s="88"/>
      <c r="I535" s="88"/>
      <c r="J535" s="873"/>
      <c r="K535" s="88"/>
      <c r="L535" s="88"/>
      <c r="M535" s="873"/>
      <c r="N535" s="97"/>
    </row>
    <row r="536" spans="1:14" s="3" customFormat="1" ht="17.5" customHeight="1">
      <c r="A536" s="48"/>
      <c r="B536" s="48"/>
      <c r="D536" s="88"/>
      <c r="E536" s="88"/>
      <c r="F536" s="88"/>
      <c r="G536" s="873"/>
      <c r="H536" s="88"/>
      <c r="I536" s="88"/>
      <c r="J536" s="873"/>
      <c r="K536" s="88"/>
      <c r="L536" s="88"/>
      <c r="M536" s="873"/>
      <c r="N536" s="97"/>
    </row>
    <row r="537" spans="1:14" s="3" customFormat="1" ht="17.5" customHeight="1">
      <c r="A537" s="48"/>
      <c r="B537" s="48"/>
      <c r="D537" s="88"/>
      <c r="E537" s="88"/>
      <c r="F537" s="88"/>
      <c r="G537" s="873"/>
      <c r="H537" s="88"/>
      <c r="I537" s="88"/>
      <c r="J537" s="873"/>
      <c r="K537" s="88"/>
      <c r="L537" s="88"/>
      <c r="M537" s="873"/>
      <c r="N537" s="97"/>
    </row>
    <row r="538" spans="1:14" s="3" customFormat="1" ht="17.5" customHeight="1">
      <c r="A538" s="48"/>
      <c r="B538" s="48"/>
      <c r="D538" s="88"/>
      <c r="E538" s="88"/>
      <c r="F538" s="88"/>
      <c r="G538" s="873"/>
      <c r="H538" s="88"/>
      <c r="I538" s="88"/>
      <c r="J538" s="873"/>
      <c r="K538" s="88"/>
      <c r="L538" s="88"/>
      <c r="M538" s="873"/>
      <c r="N538" s="97"/>
    </row>
    <row r="539" spans="1:14" s="3" customFormat="1" ht="17.5" customHeight="1">
      <c r="A539" s="48"/>
      <c r="B539" s="48"/>
      <c r="D539" s="88"/>
      <c r="E539" s="88"/>
      <c r="F539" s="88"/>
      <c r="G539" s="873"/>
      <c r="H539" s="88"/>
      <c r="I539" s="88"/>
      <c r="J539" s="873"/>
      <c r="K539" s="88"/>
      <c r="L539" s="88"/>
      <c r="M539" s="873"/>
      <c r="N539" s="97"/>
    </row>
    <row r="540" spans="1:14" s="3" customFormat="1" ht="17.5" customHeight="1">
      <c r="A540" s="48"/>
      <c r="B540" s="48"/>
      <c r="D540" s="88"/>
      <c r="E540" s="88"/>
      <c r="F540" s="88"/>
      <c r="G540" s="873"/>
      <c r="H540" s="88"/>
      <c r="I540" s="88"/>
      <c r="J540" s="873"/>
      <c r="K540" s="88"/>
      <c r="L540" s="88"/>
      <c r="M540" s="873"/>
      <c r="N540" s="97"/>
    </row>
    <row r="541" spans="1:14" s="3" customFormat="1" ht="17.5" customHeight="1">
      <c r="A541" s="48"/>
      <c r="B541" s="48"/>
      <c r="D541" s="88"/>
      <c r="E541" s="88"/>
      <c r="F541" s="88"/>
      <c r="G541" s="873"/>
      <c r="H541" s="88"/>
      <c r="I541" s="88"/>
      <c r="J541" s="873"/>
      <c r="K541" s="88"/>
      <c r="L541" s="88"/>
      <c r="M541" s="873"/>
      <c r="N541" s="97"/>
    </row>
    <row r="542" spans="1:14" s="3" customFormat="1" ht="17.5" customHeight="1">
      <c r="A542" s="48"/>
      <c r="B542" s="48"/>
      <c r="D542" s="88"/>
      <c r="E542" s="88"/>
      <c r="F542" s="88"/>
      <c r="G542" s="873"/>
      <c r="H542" s="88"/>
      <c r="I542" s="88"/>
      <c r="J542" s="873"/>
      <c r="K542" s="88"/>
      <c r="L542" s="88"/>
      <c r="M542" s="873"/>
      <c r="N542" s="97"/>
    </row>
    <row r="543" spans="1:14" s="3" customFormat="1" ht="17.5" customHeight="1">
      <c r="A543" s="48"/>
      <c r="B543" s="48"/>
      <c r="D543" s="88"/>
      <c r="E543" s="88"/>
      <c r="F543" s="88"/>
      <c r="G543" s="873"/>
      <c r="H543" s="88"/>
      <c r="I543" s="88"/>
      <c r="J543" s="873"/>
      <c r="K543" s="88"/>
      <c r="L543" s="88"/>
      <c r="M543" s="873"/>
      <c r="N543" s="97"/>
    </row>
    <row r="544" spans="1:14" s="3" customFormat="1" ht="17.5" customHeight="1">
      <c r="A544" s="48"/>
      <c r="B544" s="48"/>
      <c r="D544" s="88"/>
      <c r="E544" s="88"/>
      <c r="F544" s="88"/>
      <c r="G544" s="873"/>
      <c r="H544" s="88"/>
      <c r="I544" s="88"/>
      <c r="J544" s="873"/>
      <c r="K544" s="88"/>
      <c r="L544" s="88"/>
      <c r="M544" s="873"/>
      <c r="N544" s="97"/>
    </row>
    <row r="545" spans="1:14" s="3" customFormat="1" ht="17.5" customHeight="1">
      <c r="A545" s="48"/>
      <c r="B545" s="48"/>
      <c r="D545" s="88"/>
      <c r="E545" s="88"/>
      <c r="F545" s="88"/>
      <c r="G545" s="873"/>
      <c r="H545" s="88"/>
      <c r="I545" s="88"/>
      <c r="J545" s="873"/>
      <c r="K545" s="88"/>
      <c r="L545" s="88"/>
      <c r="M545" s="873"/>
      <c r="N545" s="97"/>
    </row>
    <row r="546" spans="1:14" s="3" customFormat="1" ht="17.5" customHeight="1">
      <c r="A546" s="48"/>
      <c r="B546" s="48"/>
      <c r="D546" s="88"/>
      <c r="E546" s="88"/>
      <c r="F546" s="88"/>
      <c r="G546" s="873"/>
      <c r="H546" s="88"/>
      <c r="I546" s="88"/>
      <c r="J546" s="873"/>
      <c r="K546" s="88"/>
      <c r="L546" s="88"/>
      <c r="M546" s="873"/>
      <c r="N546" s="97"/>
    </row>
    <row r="547" spans="1:14" s="3" customFormat="1" ht="17.5" customHeight="1">
      <c r="A547" s="48"/>
      <c r="B547" s="48"/>
      <c r="D547" s="88"/>
      <c r="E547" s="88"/>
      <c r="F547" s="88"/>
      <c r="G547" s="873"/>
      <c r="H547" s="88"/>
      <c r="I547" s="88"/>
      <c r="J547" s="873"/>
      <c r="K547" s="88"/>
      <c r="L547" s="88"/>
      <c r="M547" s="873"/>
      <c r="N547" s="97"/>
    </row>
    <row r="548" spans="1:14" s="3" customFormat="1" ht="17.5" customHeight="1">
      <c r="A548" s="48"/>
      <c r="B548" s="48"/>
      <c r="D548" s="88"/>
      <c r="E548" s="88"/>
      <c r="F548" s="88"/>
      <c r="G548" s="873"/>
      <c r="H548" s="88"/>
      <c r="I548" s="88"/>
      <c r="J548" s="873"/>
      <c r="K548" s="88"/>
      <c r="L548" s="88"/>
      <c r="M548" s="873"/>
      <c r="N548" s="97"/>
    </row>
    <row r="549" spans="1:14" s="3" customFormat="1" ht="17.5" customHeight="1">
      <c r="A549" s="48"/>
      <c r="B549" s="48"/>
      <c r="D549" s="88"/>
      <c r="E549" s="88"/>
      <c r="F549" s="88"/>
      <c r="G549" s="873"/>
      <c r="H549" s="88"/>
      <c r="I549" s="88"/>
      <c r="J549" s="873"/>
      <c r="K549" s="88"/>
      <c r="L549" s="88"/>
      <c r="M549" s="873"/>
      <c r="N549" s="97"/>
    </row>
    <row r="550" spans="1:14" s="3" customFormat="1" ht="17.5" customHeight="1">
      <c r="A550" s="48"/>
      <c r="B550" s="48"/>
      <c r="D550" s="88"/>
      <c r="E550" s="88"/>
      <c r="F550" s="88"/>
      <c r="G550" s="873"/>
      <c r="H550" s="88"/>
      <c r="I550" s="88"/>
      <c r="J550" s="873"/>
      <c r="K550" s="88"/>
      <c r="L550" s="88"/>
      <c r="M550" s="873"/>
      <c r="N550" s="97"/>
    </row>
    <row r="551" spans="1:14" s="3" customFormat="1" ht="17.5" customHeight="1">
      <c r="A551" s="48"/>
      <c r="B551" s="48"/>
      <c r="D551" s="88"/>
      <c r="E551" s="88"/>
      <c r="F551" s="88"/>
      <c r="G551" s="873"/>
      <c r="H551" s="88"/>
      <c r="I551" s="88"/>
      <c r="J551" s="873"/>
      <c r="K551" s="88"/>
      <c r="L551" s="88"/>
      <c r="M551" s="873"/>
      <c r="N551" s="97"/>
    </row>
    <row r="552" spans="1:14" s="3" customFormat="1" ht="17.5" customHeight="1">
      <c r="A552" s="48"/>
      <c r="B552" s="48"/>
      <c r="D552" s="88"/>
      <c r="E552" s="88"/>
      <c r="F552" s="88"/>
      <c r="G552" s="873"/>
      <c r="H552" s="88"/>
      <c r="I552" s="88"/>
      <c r="J552" s="873"/>
      <c r="K552" s="88"/>
      <c r="L552" s="88"/>
      <c r="M552" s="873"/>
      <c r="N552" s="97"/>
    </row>
    <row r="553" spans="1:14" s="3" customFormat="1" ht="17.5" customHeight="1">
      <c r="A553" s="48"/>
      <c r="B553" s="48"/>
      <c r="D553" s="88"/>
      <c r="E553" s="88"/>
      <c r="F553" s="88"/>
      <c r="G553" s="873"/>
      <c r="H553" s="88"/>
      <c r="I553" s="88"/>
      <c r="J553" s="873"/>
      <c r="K553" s="88"/>
      <c r="L553" s="88"/>
      <c r="M553" s="873"/>
      <c r="N553" s="97"/>
    </row>
    <row r="554" spans="1:14" s="3" customFormat="1" ht="17.5" customHeight="1">
      <c r="A554" s="48"/>
      <c r="B554" s="48"/>
      <c r="D554" s="88"/>
      <c r="E554" s="88"/>
      <c r="F554" s="88"/>
      <c r="G554" s="873"/>
      <c r="H554" s="88"/>
      <c r="I554" s="88"/>
      <c r="J554" s="873"/>
      <c r="K554" s="88"/>
      <c r="L554" s="88"/>
      <c r="M554" s="873"/>
      <c r="N554" s="97"/>
    </row>
    <row r="555" spans="1:14" s="3" customFormat="1" ht="17.5" customHeight="1">
      <c r="A555" s="48"/>
      <c r="B555" s="48"/>
      <c r="D555" s="88"/>
      <c r="E555" s="88"/>
      <c r="F555" s="88"/>
      <c r="G555" s="873"/>
      <c r="H555" s="88"/>
      <c r="I555" s="88"/>
      <c r="J555" s="873"/>
      <c r="K555" s="88"/>
      <c r="L555" s="88"/>
      <c r="M555" s="873"/>
      <c r="N555" s="97"/>
    </row>
    <row r="556" spans="1:14" s="3" customFormat="1" ht="17.5" customHeight="1">
      <c r="A556" s="48"/>
      <c r="B556" s="48"/>
      <c r="D556" s="88"/>
      <c r="E556" s="88"/>
      <c r="F556" s="88"/>
      <c r="G556" s="873"/>
      <c r="H556" s="88"/>
      <c r="I556" s="88"/>
      <c r="J556" s="873"/>
      <c r="K556" s="88"/>
      <c r="L556" s="88"/>
      <c r="M556" s="873"/>
      <c r="N556" s="97"/>
    </row>
    <row r="557" spans="1:14" s="3" customFormat="1" ht="17.5" customHeight="1">
      <c r="A557" s="48"/>
      <c r="B557" s="48"/>
      <c r="D557" s="88"/>
      <c r="E557" s="88"/>
      <c r="F557" s="88"/>
      <c r="G557" s="873"/>
      <c r="H557" s="88"/>
      <c r="I557" s="88"/>
      <c r="J557" s="873"/>
      <c r="K557" s="88"/>
      <c r="L557" s="88"/>
      <c r="M557" s="873"/>
      <c r="N557" s="97"/>
    </row>
    <row r="558" spans="1:14" s="3" customFormat="1" ht="17.5" customHeight="1">
      <c r="A558" s="48"/>
      <c r="B558" s="48"/>
      <c r="D558" s="88"/>
      <c r="E558" s="88"/>
      <c r="F558" s="88"/>
      <c r="G558" s="873"/>
      <c r="H558" s="88"/>
      <c r="I558" s="88"/>
      <c r="J558" s="873"/>
      <c r="K558" s="88"/>
      <c r="L558" s="88"/>
      <c r="M558" s="873"/>
      <c r="N558" s="97"/>
    </row>
    <row r="559" spans="1:14" s="3" customFormat="1" ht="17.5" customHeight="1">
      <c r="A559" s="48"/>
      <c r="B559" s="48"/>
      <c r="D559" s="88"/>
      <c r="E559" s="88"/>
      <c r="F559" s="88"/>
      <c r="G559" s="873"/>
      <c r="H559" s="88"/>
      <c r="I559" s="88"/>
      <c r="J559" s="873"/>
      <c r="K559" s="88"/>
      <c r="L559" s="88"/>
      <c r="M559" s="873"/>
      <c r="N559" s="97"/>
    </row>
    <row r="560" spans="1:14" s="3" customFormat="1" ht="17.5" customHeight="1">
      <c r="A560" s="48"/>
      <c r="B560" s="48"/>
      <c r="D560" s="88"/>
      <c r="E560" s="88"/>
      <c r="F560" s="88"/>
      <c r="G560" s="873"/>
      <c r="H560" s="88"/>
      <c r="I560" s="88"/>
      <c r="J560" s="873"/>
      <c r="K560" s="88"/>
      <c r="L560" s="88"/>
      <c r="M560" s="873"/>
      <c r="N560" s="97"/>
    </row>
    <row r="561" spans="1:14" s="3" customFormat="1" ht="17.5" customHeight="1">
      <c r="A561" s="48"/>
      <c r="B561" s="48"/>
      <c r="D561" s="88"/>
      <c r="E561" s="88"/>
      <c r="F561" s="88"/>
      <c r="G561" s="873"/>
      <c r="H561" s="88"/>
      <c r="I561" s="88"/>
      <c r="J561" s="873"/>
      <c r="K561" s="88"/>
      <c r="L561" s="88"/>
      <c r="M561" s="873"/>
      <c r="N561" s="97"/>
    </row>
    <row r="562" spans="1:14" s="3" customFormat="1" ht="17.5" customHeight="1">
      <c r="A562" s="48"/>
      <c r="B562" s="48"/>
      <c r="D562" s="88"/>
      <c r="E562" s="88"/>
      <c r="F562" s="88"/>
      <c r="G562" s="873"/>
      <c r="H562" s="88"/>
      <c r="I562" s="88"/>
      <c r="J562" s="873"/>
      <c r="K562" s="88"/>
      <c r="L562" s="88"/>
      <c r="M562" s="873"/>
      <c r="N562" s="97"/>
    </row>
    <row r="563" spans="1:14" s="3" customFormat="1" ht="17.5" customHeight="1">
      <c r="A563" s="48"/>
      <c r="B563" s="48"/>
      <c r="D563" s="88"/>
      <c r="E563" s="88"/>
      <c r="F563" s="88"/>
      <c r="G563" s="873"/>
      <c r="H563" s="88"/>
      <c r="I563" s="88"/>
      <c r="J563" s="873"/>
      <c r="K563" s="88"/>
      <c r="L563" s="88"/>
      <c r="M563" s="873"/>
      <c r="N563" s="97"/>
    </row>
    <row r="564" spans="1:14" s="3" customFormat="1" ht="17.5" customHeight="1">
      <c r="A564" s="48"/>
      <c r="B564" s="48"/>
      <c r="D564" s="88"/>
      <c r="E564" s="88"/>
      <c r="F564" s="88"/>
      <c r="G564" s="873"/>
      <c r="H564" s="88"/>
      <c r="I564" s="88"/>
      <c r="J564" s="873"/>
      <c r="K564" s="88"/>
      <c r="L564" s="88"/>
      <c r="M564" s="873"/>
      <c r="N564" s="97"/>
    </row>
    <row r="565" spans="1:14" s="3" customFormat="1" ht="17.5" customHeight="1">
      <c r="A565" s="48"/>
      <c r="B565" s="48"/>
      <c r="D565" s="88"/>
      <c r="E565" s="88"/>
      <c r="F565" s="88"/>
      <c r="G565" s="873"/>
      <c r="H565" s="88"/>
      <c r="I565" s="88"/>
      <c r="J565" s="873"/>
      <c r="K565" s="88"/>
      <c r="L565" s="88"/>
      <c r="M565" s="873"/>
      <c r="N565" s="97"/>
    </row>
    <row r="566" spans="1:14" s="3" customFormat="1" ht="17.5" customHeight="1">
      <c r="A566" s="48"/>
      <c r="B566" s="48"/>
      <c r="D566" s="88"/>
      <c r="E566" s="88"/>
      <c r="F566" s="88"/>
      <c r="G566" s="873"/>
      <c r="H566" s="88"/>
      <c r="I566" s="88"/>
      <c r="J566" s="873"/>
      <c r="K566" s="88"/>
      <c r="L566" s="88"/>
      <c r="M566" s="873"/>
      <c r="N566" s="97"/>
    </row>
    <row r="567" spans="1:14" s="3" customFormat="1" ht="17.5" customHeight="1">
      <c r="A567" s="48"/>
      <c r="B567" s="48"/>
      <c r="D567" s="88"/>
      <c r="E567" s="88"/>
      <c r="F567" s="88"/>
      <c r="G567" s="873"/>
      <c r="H567" s="88"/>
      <c r="I567" s="88"/>
      <c r="J567" s="873"/>
      <c r="K567" s="88"/>
      <c r="L567" s="88"/>
      <c r="M567" s="873"/>
      <c r="N567" s="97"/>
    </row>
    <row r="568" spans="1:14" s="3" customFormat="1" ht="17.5" customHeight="1">
      <c r="A568" s="48"/>
      <c r="B568" s="48"/>
      <c r="D568" s="88"/>
      <c r="E568" s="88"/>
      <c r="F568" s="88"/>
      <c r="G568" s="873"/>
      <c r="H568" s="88"/>
      <c r="I568" s="88"/>
      <c r="J568" s="873"/>
      <c r="K568" s="88"/>
      <c r="L568" s="88"/>
      <c r="M568" s="873"/>
      <c r="N568" s="97"/>
    </row>
    <row r="569" spans="1:14" s="3" customFormat="1" ht="17.5" customHeight="1">
      <c r="A569" s="48"/>
      <c r="B569" s="48"/>
      <c r="D569" s="88"/>
      <c r="E569" s="88"/>
      <c r="F569" s="88"/>
      <c r="G569" s="873"/>
      <c r="H569" s="88"/>
      <c r="I569" s="88"/>
      <c r="J569" s="873"/>
      <c r="K569" s="88"/>
      <c r="L569" s="88"/>
      <c r="M569" s="873"/>
      <c r="N569" s="97"/>
    </row>
    <row r="570" spans="1:14" s="3" customFormat="1" ht="17.5" customHeight="1">
      <c r="A570" s="48"/>
      <c r="B570" s="48"/>
      <c r="D570" s="88"/>
      <c r="E570" s="88"/>
      <c r="F570" s="88"/>
      <c r="G570" s="873"/>
      <c r="H570" s="88"/>
      <c r="I570" s="88"/>
      <c r="J570" s="873"/>
      <c r="K570" s="88"/>
      <c r="L570" s="88"/>
      <c r="M570" s="873"/>
      <c r="N570" s="97"/>
    </row>
    <row r="571" spans="1:14" s="3" customFormat="1" ht="17.5" customHeight="1">
      <c r="A571" s="48"/>
      <c r="B571" s="48"/>
      <c r="D571" s="88"/>
      <c r="E571" s="88"/>
      <c r="F571" s="88"/>
      <c r="G571" s="873"/>
      <c r="H571" s="88"/>
      <c r="I571" s="88"/>
      <c r="J571" s="873"/>
      <c r="K571" s="88"/>
      <c r="L571" s="88"/>
      <c r="M571" s="873"/>
      <c r="N571" s="97"/>
    </row>
    <row r="572" spans="1:14" s="3" customFormat="1" ht="17.5" customHeight="1">
      <c r="A572" s="48"/>
      <c r="B572" s="48"/>
      <c r="D572" s="88"/>
      <c r="E572" s="88"/>
      <c r="F572" s="88"/>
      <c r="G572" s="873"/>
      <c r="H572" s="88"/>
      <c r="I572" s="88"/>
      <c r="J572" s="873"/>
      <c r="K572" s="88"/>
      <c r="L572" s="88"/>
      <c r="M572" s="873"/>
      <c r="N572" s="97"/>
    </row>
    <row r="573" spans="1:14" s="3" customFormat="1" ht="17.5" customHeight="1">
      <c r="A573" s="48"/>
      <c r="B573" s="48"/>
      <c r="D573" s="88"/>
      <c r="E573" s="88"/>
      <c r="F573" s="88"/>
      <c r="G573" s="873"/>
      <c r="H573" s="88"/>
      <c r="I573" s="88"/>
      <c r="J573" s="873"/>
      <c r="K573" s="88"/>
      <c r="L573" s="88"/>
      <c r="M573" s="873"/>
      <c r="N573" s="97"/>
    </row>
    <row r="574" spans="1:14" s="3" customFormat="1" ht="17.5" customHeight="1">
      <c r="A574" s="48"/>
      <c r="B574" s="48"/>
      <c r="D574" s="88"/>
      <c r="E574" s="88"/>
      <c r="F574" s="88"/>
      <c r="G574" s="873"/>
      <c r="H574" s="88"/>
      <c r="I574" s="88"/>
      <c r="J574" s="873"/>
      <c r="K574" s="88"/>
      <c r="L574" s="88"/>
      <c r="M574" s="873"/>
      <c r="N574" s="97"/>
    </row>
    <row r="575" spans="1:14" s="3" customFormat="1" ht="17.5" customHeight="1">
      <c r="A575" s="48"/>
      <c r="B575" s="48"/>
      <c r="D575" s="88"/>
      <c r="E575" s="88"/>
      <c r="F575" s="88"/>
      <c r="G575" s="873"/>
      <c r="H575" s="88"/>
      <c r="I575" s="88"/>
      <c r="J575" s="873"/>
      <c r="K575" s="88"/>
      <c r="L575" s="88"/>
      <c r="M575" s="873"/>
      <c r="N575" s="97"/>
    </row>
    <row r="576" spans="1:14" s="3" customFormat="1" ht="17.5" customHeight="1">
      <c r="A576" s="48"/>
      <c r="B576" s="48"/>
      <c r="D576" s="88"/>
      <c r="E576" s="88"/>
      <c r="F576" s="88"/>
      <c r="G576" s="873"/>
      <c r="H576" s="88"/>
      <c r="I576" s="88"/>
      <c r="J576" s="873"/>
      <c r="K576" s="88"/>
      <c r="L576" s="88"/>
      <c r="M576" s="873"/>
      <c r="N576" s="97"/>
    </row>
    <row r="577" spans="1:14" s="3" customFormat="1" ht="17.5" customHeight="1">
      <c r="A577" s="48"/>
      <c r="B577" s="48"/>
      <c r="D577" s="88"/>
      <c r="E577" s="88"/>
      <c r="F577" s="88"/>
      <c r="G577" s="873"/>
      <c r="H577" s="88"/>
      <c r="I577" s="88"/>
      <c r="J577" s="873"/>
      <c r="K577" s="88"/>
      <c r="L577" s="88"/>
      <c r="M577" s="873"/>
      <c r="N577" s="97"/>
    </row>
    <row r="578" spans="1:14" s="3" customFormat="1" ht="17.5" customHeight="1">
      <c r="A578" s="48"/>
      <c r="B578" s="48"/>
      <c r="D578" s="88"/>
      <c r="E578" s="88"/>
      <c r="F578" s="88"/>
      <c r="G578" s="873"/>
      <c r="H578" s="88"/>
      <c r="I578" s="88"/>
      <c r="J578" s="873"/>
      <c r="K578" s="88"/>
      <c r="L578" s="88"/>
      <c r="M578" s="873"/>
      <c r="N578" s="97"/>
    </row>
    <row r="579" spans="1:14" s="3" customFormat="1" ht="17.5" customHeight="1">
      <c r="A579" s="48"/>
      <c r="B579" s="48"/>
      <c r="D579" s="88"/>
      <c r="E579" s="88"/>
      <c r="F579" s="88"/>
      <c r="G579" s="873"/>
      <c r="H579" s="88"/>
      <c r="I579" s="88"/>
      <c r="J579" s="873"/>
      <c r="K579" s="88"/>
      <c r="L579" s="88"/>
      <c r="M579" s="873"/>
      <c r="N579" s="97"/>
    </row>
    <row r="580" spans="1:14" s="3" customFormat="1" ht="17.5" customHeight="1">
      <c r="A580" s="48"/>
      <c r="B580" s="48"/>
      <c r="D580" s="88"/>
      <c r="E580" s="88"/>
      <c r="F580" s="88"/>
      <c r="G580" s="873"/>
      <c r="H580" s="88"/>
      <c r="I580" s="88"/>
      <c r="J580" s="873"/>
      <c r="K580" s="88"/>
      <c r="L580" s="88"/>
      <c r="M580" s="873"/>
      <c r="N580" s="97"/>
    </row>
    <row r="581" spans="1:14" s="3" customFormat="1" ht="17.5" customHeight="1">
      <c r="A581" s="48"/>
      <c r="B581" s="48"/>
      <c r="D581" s="88"/>
      <c r="E581" s="88"/>
      <c r="F581" s="88"/>
      <c r="G581" s="873"/>
      <c r="H581" s="88"/>
      <c r="I581" s="88"/>
      <c r="J581" s="873"/>
      <c r="K581" s="88"/>
      <c r="L581" s="88"/>
      <c r="M581" s="873"/>
      <c r="N581" s="97"/>
    </row>
    <row r="582" spans="1:14" s="3" customFormat="1" ht="17.5" customHeight="1">
      <c r="A582" s="48"/>
      <c r="B582" s="48"/>
      <c r="D582" s="88"/>
      <c r="E582" s="88"/>
      <c r="F582" s="88"/>
      <c r="G582" s="873"/>
      <c r="H582" s="88"/>
      <c r="I582" s="88"/>
      <c r="J582" s="873"/>
      <c r="K582" s="88"/>
      <c r="L582" s="88"/>
      <c r="M582" s="873"/>
      <c r="N582" s="97"/>
    </row>
    <row r="583" spans="1:14" s="3" customFormat="1" ht="17.5" customHeight="1">
      <c r="A583" s="48"/>
      <c r="B583" s="48"/>
      <c r="D583" s="88"/>
      <c r="E583" s="88"/>
      <c r="F583" s="88"/>
      <c r="G583" s="873"/>
      <c r="H583" s="88"/>
      <c r="I583" s="88"/>
      <c r="J583" s="873"/>
      <c r="K583" s="88"/>
      <c r="L583" s="88"/>
      <c r="M583" s="873"/>
      <c r="N583" s="97"/>
    </row>
    <row r="584" spans="1:14" s="3" customFormat="1" ht="17.5" customHeight="1">
      <c r="A584" s="48"/>
      <c r="B584" s="48"/>
      <c r="D584" s="88"/>
      <c r="E584" s="88"/>
      <c r="F584" s="88"/>
      <c r="G584" s="873"/>
      <c r="H584" s="88"/>
      <c r="I584" s="88"/>
      <c r="J584" s="873"/>
      <c r="K584" s="88"/>
      <c r="L584" s="88"/>
      <c r="M584" s="873"/>
      <c r="N584" s="97"/>
    </row>
    <row r="585" spans="1:14" s="3" customFormat="1" ht="17.5" customHeight="1">
      <c r="A585" s="48"/>
      <c r="B585" s="48"/>
      <c r="D585" s="88"/>
      <c r="E585" s="88"/>
      <c r="F585" s="88"/>
      <c r="G585" s="873"/>
      <c r="H585" s="88"/>
      <c r="I585" s="88"/>
      <c r="J585" s="873"/>
      <c r="K585" s="88"/>
      <c r="L585" s="88"/>
      <c r="M585" s="873"/>
      <c r="N585" s="97"/>
    </row>
    <row r="586" spans="1:14" s="3" customFormat="1" ht="17.5" customHeight="1">
      <c r="A586" s="48"/>
      <c r="B586" s="48"/>
      <c r="D586" s="88"/>
      <c r="E586" s="88"/>
      <c r="F586" s="88"/>
      <c r="G586" s="873"/>
      <c r="H586" s="88"/>
      <c r="I586" s="88"/>
      <c r="J586" s="873"/>
      <c r="K586" s="88"/>
      <c r="L586" s="88"/>
      <c r="M586" s="873"/>
      <c r="N586" s="97"/>
    </row>
    <row r="587" spans="1:14" s="3" customFormat="1" ht="17.5" customHeight="1">
      <c r="A587" s="48"/>
      <c r="B587" s="48"/>
      <c r="D587" s="88"/>
      <c r="E587" s="88"/>
      <c r="F587" s="88"/>
      <c r="G587" s="873"/>
      <c r="H587" s="88"/>
      <c r="I587" s="88"/>
      <c r="J587" s="873"/>
      <c r="K587" s="88"/>
      <c r="L587" s="88"/>
      <c r="M587" s="873"/>
      <c r="N587" s="97"/>
    </row>
    <row r="588" spans="1:14" s="3" customFormat="1" ht="17.5" customHeight="1">
      <c r="A588" s="48"/>
      <c r="B588" s="48"/>
      <c r="D588" s="88"/>
      <c r="E588" s="88"/>
      <c r="F588" s="88"/>
      <c r="G588" s="873"/>
      <c r="H588" s="88"/>
      <c r="I588" s="88"/>
      <c r="J588" s="873"/>
      <c r="K588" s="88"/>
      <c r="L588" s="88"/>
      <c r="M588" s="873"/>
      <c r="N588" s="97"/>
    </row>
    <row r="589" spans="1:14" s="3" customFormat="1" ht="17.5" customHeight="1">
      <c r="A589" s="48"/>
      <c r="B589" s="48"/>
      <c r="D589" s="88"/>
      <c r="E589" s="88"/>
      <c r="F589" s="88"/>
      <c r="G589" s="873"/>
      <c r="H589" s="88"/>
      <c r="I589" s="88"/>
      <c r="J589" s="873"/>
      <c r="K589" s="88"/>
      <c r="L589" s="88"/>
      <c r="M589" s="873"/>
      <c r="N589" s="97"/>
    </row>
    <row r="590" spans="1:14" s="3" customFormat="1" ht="17.5" customHeight="1">
      <c r="A590" s="48"/>
      <c r="B590" s="48"/>
      <c r="D590" s="88"/>
      <c r="E590" s="88"/>
      <c r="F590" s="88"/>
      <c r="G590" s="873"/>
      <c r="H590" s="88"/>
      <c r="I590" s="88"/>
      <c r="J590" s="873"/>
      <c r="K590" s="88"/>
      <c r="L590" s="88"/>
      <c r="M590" s="873"/>
      <c r="N590" s="97"/>
    </row>
    <row r="591" spans="1:14" s="3" customFormat="1" ht="17.5" customHeight="1">
      <c r="A591" s="48"/>
      <c r="B591" s="48"/>
      <c r="D591" s="88"/>
      <c r="E591" s="88"/>
      <c r="F591" s="88"/>
      <c r="G591" s="873"/>
      <c r="H591" s="88"/>
      <c r="I591" s="88"/>
      <c r="J591" s="873"/>
      <c r="K591" s="88"/>
      <c r="L591" s="88"/>
      <c r="M591" s="873"/>
      <c r="N591" s="97"/>
    </row>
    <row r="592" spans="1:14" s="3" customFormat="1" ht="17.5" customHeight="1">
      <c r="A592" s="48"/>
      <c r="B592" s="48"/>
      <c r="D592" s="88"/>
      <c r="E592" s="88"/>
      <c r="F592" s="88"/>
      <c r="G592" s="873"/>
      <c r="H592" s="88"/>
      <c r="I592" s="88"/>
      <c r="J592" s="873"/>
      <c r="K592" s="88"/>
      <c r="L592" s="88"/>
      <c r="M592" s="873"/>
      <c r="N592" s="97"/>
    </row>
    <row r="593" spans="1:14" s="3" customFormat="1" ht="17.5" customHeight="1">
      <c r="A593" s="48"/>
      <c r="B593" s="48"/>
      <c r="D593" s="88"/>
      <c r="E593" s="88"/>
      <c r="F593" s="88"/>
      <c r="G593" s="873"/>
      <c r="H593" s="88"/>
      <c r="I593" s="88"/>
      <c r="J593" s="873"/>
      <c r="K593" s="88"/>
      <c r="L593" s="88"/>
      <c r="M593" s="873"/>
      <c r="N593" s="97"/>
    </row>
    <row r="594" spans="1:14" s="3" customFormat="1" ht="17.5" customHeight="1">
      <c r="A594" s="48"/>
      <c r="B594" s="48"/>
      <c r="D594" s="88"/>
      <c r="E594" s="88"/>
      <c r="F594" s="88"/>
      <c r="G594" s="873"/>
      <c r="H594" s="88"/>
      <c r="I594" s="88"/>
      <c r="J594" s="873"/>
      <c r="K594" s="88"/>
      <c r="L594" s="88"/>
      <c r="M594" s="873"/>
      <c r="N594" s="97"/>
    </row>
    <row r="595" spans="1:14" s="3" customFormat="1" ht="17.5" customHeight="1">
      <c r="A595" s="48"/>
      <c r="B595" s="48"/>
      <c r="D595" s="88"/>
      <c r="E595" s="88"/>
      <c r="F595" s="88"/>
      <c r="G595" s="873"/>
      <c r="H595" s="88"/>
      <c r="I595" s="88"/>
      <c r="J595" s="873"/>
      <c r="K595" s="88"/>
      <c r="L595" s="88"/>
      <c r="M595" s="873"/>
      <c r="N595" s="97"/>
    </row>
    <row r="596" spans="1:14" s="3" customFormat="1" ht="17.5" customHeight="1">
      <c r="A596" s="48"/>
      <c r="B596" s="48"/>
      <c r="D596" s="88"/>
      <c r="E596" s="88"/>
      <c r="F596" s="88"/>
      <c r="G596" s="873"/>
      <c r="H596" s="88"/>
      <c r="I596" s="88"/>
      <c r="J596" s="873"/>
      <c r="K596" s="88"/>
      <c r="L596" s="88"/>
      <c r="M596" s="873"/>
      <c r="N596" s="97"/>
    </row>
    <row r="597" spans="1:14" s="3" customFormat="1" ht="17.5" customHeight="1">
      <c r="A597" s="48"/>
      <c r="B597" s="48"/>
      <c r="D597" s="88"/>
      <c r="E597" s="88"/>
      <c r="F597" s="88"/>
      <c r="G597" s="873"/>
      <c r="H597" s="88"/>
      <c r="I597" s="88"/>
      <c r="J597" s="873"/>
      <c r="K597" s="88"/>
      <c r="L597" s="88"/>
      <c r="M597" s="873"/>
      <c r="N597" s="97"/>
    </row>
    <row r="598" spans="1:14" s="3" customFormat="1" ht="17.5" customHeight="1">
      <c r="A598" s="48"/>
      <c r="B598" s="48"/>
      <c r="D598" s="88"/>
      <c r="E598" s="88"/>
      <c r="F598" s="88"/>
      <c r="G598" s="873"/>
      <c r="H598" s="88"/>
      <c r="I598" s="88"/>
      <c r="J598" s="873"/>
      <c r="K598" s="88"/>
      <c r="L598" s="88"/>
      <c r="M598" s="873"/>
      <c r="N598" s="97"/>
    </row>
    <row r="599" spans="1:14" s="3" customFormat="1" ht="17.5" customHeight="1">
      <c r="A599" s="48"/>
      <c r="B599" s="48"/>
      <c r="D599" s="88"/>
      <c r="E599" s="88"/>
      <c r="F599" s="88"/>
      <c r="G599" s="873"/>
      <c r="H599" s="88"/>
      <c r="I599" s="88"/>
      <c r="J599" s="873"/>
      <c r="K599" s="88"/>
      <c r="L599" s="88"/>
      <c r="M599" s="873"/>
      <c r="N599" s="97"/>
    </row>
    <row r="600" spans="1:14" s="3" customFormat="1" ht="17.5" customHeight="1">
      <c r="A600" s="48"/>
      <c r="B600" s="48"/>
      <c r="D600" s="88"/>
      <c r="E600" s="88"/>
      <c r="F600" s="88"/>
      <c r="G600" s="873"/>
      <c r="H600" s="88"/>
      <c r="I600" s="88"/>
      <c r="J600" s="873"/>
      <c r="K600" s="88"/>
      <c r="L600" s="88"/>
      <c r="M600" s="873"/>
      <c r="N600" s="97"/>
    </row>
    <row r="601" spans="1:14" s="3" customFormat="1" ht="17.5" customHeight="1">
      <c r="A601" s="48"/>
      <c r="B601" s="48"/>
      <c r="D601" s="88"/>
      <c r="E601" s="88"/>
      <c r="F601" s="88"/>
      <c r="G601" s="873"/>
      <c r="H601" s="88"/>
      <c r="I601" s="88"/>
      <c r="J601" s="873"/>
      <c r="K601" s="88"/>
      <c r="L601" s="88"/>
      <c r="M601" s="873"/>
      <c r="N601" s="97"/>
    </row>
    <row r="602" spans="1:14" s="3" customFormat="1" ht="17.5" customHeight="1">
      <c r="A602" s="48"/>
      <c r="B602" s="48"/>
      <c r="D602" s="88"/>
      <c r="E602" s="88"/>
      <c r="F602" s="88"/>
      <c r="G602" s="873"/>
      <c r="H602" s="88"/>
      <c r="I602" s="88"/>
      <c r="J602" s="873"/>
      <c r="K602" s="88"/>
      <c r="L602" s="88"/>
      <c r="M602" s="873"/>
      <c r="N602" s="97"/>
    </row>
    <row r="603" spans="1:14" s="3" customFormat="1" ht="17.5" customHeight="1">
      <c r="A603" s="48"/>
      <c r="B603" s="48"/>
      <c r="D603" s="88"/>
      <c r="E603" s="88"/>
      <c r="F603" s="88"/>
      <c r="G603" s="873"/>
      <c r="H603" s="88"/>
      <c r="I603" s="88"/>
      <c r="J603" s="873"/>
      <c r="K603" s="88"/>
      <c r="L603" s="88"/>
      <c r="M603" s="873"/>
      <c r="N603" s="97"/>
    </row>
    <row r="604" spans="1:14" s="3" customFormat="1" ht="17.5" customHeight="1">
      <c r="A604" s="48"/>
      <c r="B604" s="48"/>
      <c r="D604" s="88"/>
      <c r="E604" s="88"/>
      <c r="F604" s="88"/>
      <c r="G604" s="873"/>
      <c r="H604" s="88"/>
      <c r="I604" s="88"/>
      <c r="J604" s="873"/>
      <c r="K604" s="88"/>
      <c r="L604" s="88"/>
      <c r="M604" s="873"/>
      <c r="N604" s="97"/>
    </row>
    <row r="605" spans="1:14" s="3" customFormat="1" ht="17.5" customHeight="1">
      <c r="A605" s="48"/>
      <c r="B605" s="48"/>
      <c r="D605" s="88"/>
      <c r="E605" s="88"/>
      <c r="F605" s="88"/>
      <c r="G605" s="873"/>
      <c r="H605" s="88"/>
      <c r="I605" s="88"/>
      <c r="J605" s="873"/>
      <c r="K605" s="88"/>
      <c r="L605" s="88"/>
      <c r="M605" s="873"/>
      <c r="N605" s="97"/>
    </row>
    <row r="606" spans="1:14" s="3" customFormat="1" ht="17.5" customHeight="1">
      <c r="A606" s="48"/>
      <c r="B606" s="48"/>
      <c r="D606" s="88"/>
      <c r="E606" s="88"/>
      <c r="F606" s="88"/>
      <c r="G606" s="873"/>
      <c r="H606" s="88"/>
      <c r="I606" s="88"/>
      <c r="J606" s="873"/>
      <c r="K606" s="88"/>
      <c r="L606" s="88"/>
      <c r="M606" s="873"/>
      <c r="N606" s="97"/>
    </row>
    <row r="607" spans="1:14" s="3" customFormat="1" ht="17.5" customHeight="1">
      <c r="A607" s="48"/>
      <c r="B607" s="48"/>
      <c r="D607" s="88"/>
      <c r="E607" s="88"/>
      <c r="F607" s="88"/>
      <c r="G607" s="873"/>
      <c r="H607" s="88"/>
      <c r="I607" s="88"/>
      <c r="J607" s="873"/>
      <c r="K607" s="88"/>
      <c r="L607" s="88"/>
      <c r="M607" s="873"/>
      <c r="N607" s="97"/>
    </row>
    <row r="608" spans="1:14" s="3" customFormat="1" ht="17.5" customHeight="1">
      <c r="A608" s="48"/>
      <c r="B608" s="48"/>
      <c r="D608" s="88"/>
      <c r="E608" s="88"/>
      <c r="F608" s="88"/>
      <c r="G608" s="873"/>
      <c r="H608" s="88"/>
      <c r="I608" s="88"/>
      <c r="J608" s="873"/>
      <c r="K608" s="88"/>
      <c r="L608" s="88"/>
      <c r="M608" s="873"/>
      <c r="N608" s="97"/>
    </row>
    <row r="609" spans="1:14" s="3" customFormat="1" ht="17.5" customHeight="1">
      <c r="A609" s="48"/>
      <c r="B609" s="48"/>
      <c r="D609" s="88"/>
      <c r="E609" s="88"/>
      <c r="F609" s="88"/>
      <c r="G609" s="873"/>
      <c r="H609" s="88"/>
      <c r="I609" s="88"/>
      <c r="J609" s="873"/>
      <c r="K609" s="88"/>
      <c r="L609" s="88"/>
      <c r="M609" s="873"/>
      <c r="N609" s="97"/>
    </row>
    <row r="610" spans="1:14" s="3" customFormat="1" ht="17.5" customHeight="1">
      <c r="A610" s="48"/>
      <c r="B610" s="48"/>
      <c r="D610" s="88"/>
      <c r="E610" s="88"/>
      <c r="F610" s="88"/>
      <c r="G610" s="873"/>
      <c r="H610" s="88"/>
      <c r="I610" s="88"/>
      <c r="J610" s="873"/>
      <c r="K610" s="88"/>
      <c r="L610" s="88"/>
      <c r="M610" s="873"/>
      <c r="N610" s="97"/>
    </row>
    <row r="611" spans="1:14" s="3" customFormat="1" ht="17.5" customHeight="1">
      <c r="A611" s="48"/>
      <c r="B611" s="48"/>
      <c r="D611" s="88"/>
      <c r="E611" s="88"/>
      <c r="F611" s="88"/>
      <c r="G611" s="873"/>
      <c r="H611" s="88"/>
      <c r="I611" s="88"/>
      <c r="J611" s="873"/>
      <c r="K611" s="88"/>
      <c r="L611" s="88"/>
      <c r="M611" s="873"/>
      <c r="N611" s="97"/>
    </row>
    <row r="612" spans="1:14" s="3" customFormat="1" ht="17.5" customHeight="1">
      <c r="A612" s="48"/>
      <c r="B612" s="48"/>
      <c r="D612" s="88"/>
      <c r="E612" s="88"/>
      <c r="F612" s="88"/>
      <c r="G612" s="873"/>
      <c r="H612" s="88"/>
      <c r="I612" s="88"/>
      <c r="J612" s="873"/>
      <c r="K612" s="88"/>
      <c r="L612" s="88"/>
      <c r="M612" s="873"/>
      <c r="N612" s="97"/>
    </row>
    <row r="613" spans="1:14" s="3" customFormat="1" ht="17.5" customHeight="1">
      <c r="A613" s="48"/>
      <c r="B613" s="48"/>
      <c r="D613" s="88"/>
      <c r="E613" s="88"/>
      <c r="F613" s="88"/>
      <c r="G613" s="873"/>
      <c r="H613" s="88"/>
      <c r="I613" s="88"/>
      <c r="J613" s="873"/>
      <c r="K613" s="88"/>
      <c r="L613" s="88"/>
      <c r="M613" s="873"/>
      <c r="N613" s="97"/>
    </row>
    <row r="614" spans="1:14" s="3" customFormat="1" ht="17.5" customHeight="1">
      <c r="A614" s="48"/>
      <c r="B614" s="48"/>
      <c r="D614" s="88"/>
      <c r="E614" s="88"/>
      <c r="F614" s="88"/>
      <c r="G614" s="873"/>
      <c r="H614" s="88"/>
      <c r="I614" s="88"/>
      <c r="J614" s="873"/>
      <c r="K614" s="88"/>
      <c r="L614" s="88"/>
      <c r="M614" s="873"/>
      <c r="N614" s="97"/>
    </row>
    <row r="615" spans="1:14" s="3" customFormat="1" ht="17.5" customHeight="1">
      <c r="A615" s="48"/>
      <c r="B615" s="48"/>
      <c r="D615" s="88"/>
      <c r="E615" s="88"/>
      <c r="F615" s="88"/>
      <c r="G615" s="873"/>
      <c r="H615" s="88"/>
      <c r="I615" s="88"/>
      <c r="J615" s="873"/>
      <c r="K615" s="88"/>
      <c r="L615" s="88"/>
      <c r="M615" s="873"/>
      <c r="N615" s="97"/>
    </row>
    <row r="616" spans="1:14" s="3" customFormat="1" ht="17.5" customHeight="1">
      <c r="A616" s="48"/>
      <c r="B616" s="48"/>
      <c r="D616" s="88"/>
      <c r="E616" s="88"/>
      <c r="F616" s="88"/>
      <c r="G616" s="873"/>
      <c r="H616" s="88"/>
      <c r="I616" s="88"/>
      <c r="J616" s="873"/>
      <c r="K616" s="88"/>
      <c r="L616" s="88"/>
      <c r="M616" s="873"/>
      <c r="N616" s="97"/>
    </row>
    <row r="617" spans="1:14" s="3" customFormat="1" ht="17.5" customHeight="1">
      <c r="A617" s="48"/>
      <c r="B617" s="48"/>
      <c r="D617" s="88"/>
      <c r="E617" s="88"/>
      <c r="F617" s="88"/>
      <c r="G617" s="873"/>
      <c r="H617" s="88"/>
      <c r="I617" s="88"/>
      <c r="J617" s="873"/>
      <c r="K617" s="88"/>
      <c r="L617" s="88"/>
      <c r="M617" s="873"/>
      <c r="N617" s="97"/>
    </row>
    <row r="618" spans="1:14" s="3" customFormat="1" ht="17.5" customHeight="1">
      <c r="A618" s="48"/>
      <c r="B618" s="48"/>
      <c r="D618" s="88"/>
      <c r="E618" s="88"/>
      <c r="F618" s="88"/>
      <c r="G618" s="873"/>
      <c r="H618" s="88"/>
      <c r="I618" s="88"/>
      <c r="J618" s="873"/>
      <c r="K618" s="88"/>
      <c r="L618" s="88"/>
      <c r="M618" s="873"/>
      <c r="N618" s="97"/>
    </row>
    <row r="619" spans="1:14" s="3" customFormat="1" ht="17.5" customHeight="1">
      <c r="A619" s="48"/>
      <c r="B619" s="48"/>
      <c r="D619" s="88"/>
      <c r="E619" s="88"/>
      <c r="F619" s="88"/>
      <c r="G619" s="873"/>
      <c r="H619" s="88"/>
      <c r="I619" s="88"/>
      <c r="J619" s="873"/>
      <c r="K619" s="88"/>
      <c r="L619" s="88"/>
      <c r="M619" s="873"/>
      <c r="N619" s="97"/>
    </row>
    <row r="620" spans="1:14" s="3" customFormat="1" ht="17.5" customHeight="1">
      <c r="A620" s="48"/>
      <c r="B620" s="48"/>
      <c r="D620" s="88"/>
      <c r="E620" s="88"/>
      <c r="F620" s="88"/>
      <c r="G620" s="873"/>
      <c r="H620" s="88"/>
      <c r="I620" s="88"/>
      <c r="J620" s="873"/>
      <c r="K620" s="88"/>
      <c r="L620" s="88"/>
      <c r="M620" s="873"/>
      <c r="N620" s="97"/>
    </row>
    <row r="621" spans="1:14" s="3" customFormat="1" ht="17.5" customHeight="1">
      <c r="A621" s="48"/>
      <c r="B621" s="48"/>
      <c r="D621" s="88"/>
      <c r="E621" s="88"/>
      <c r="F621" s="88"/>
      <c r="G621" s="873"/>
      <c r="H621" s="88"/>
      <c r="I621" s="88"/>
      <c r="J621" s="873"/>
      <c r="K621" s="88"/>
      <c r="L621" s="88"/>
      <c r="M621" s="873"/>
      <c r="N621" s="97"/>
    </row>
    <row r="622" spans="1:14" s="3" customFormat="1" ht="17.5" customHeight="1">
      <c r="A622" s="48"/>
      <c r="B622" s="48"/>
      <c r="D622" s="88"/>
      <c r="E622" s="88"/>
      <c r="F622" s="88"/>
      <c r="G622" s="873"/>
      <c r="H622" s="88"/>
      <c r="I622" s="88"/>
      <c r="J622" s="873"/>
      <c r="K622" s="88"/>
      <c r="L622" s="88"/>
      <c r="M622" s="873"/>
      <c r="N622" s="97"/>
    </row>
    <row r="623" spans="1:14" s="3" customFormat="1" ht="17.5" customHeight="1">
      <c r="A623" s="48"/>
      <c r="B623" s="48"/>
      <c r="D623" s="88"/>
      <c r="E623" s="88"/>
      <c r="F623" s="88"/>
      <c r="G623" s="873"/>
      <c r="H623" s="88"/>
      <c r="I623" s="88"/>
      <c r="J623" s="873"/>
      <c r="K623" s="88"/>
      <c r="L623" s="88"/>
      <c r="M623" s="873"/>
      <c r="N623" s="97"/>
    </row>
    <row r="624" spans="1:14" s="3" customFormat="1" ht="17.5" customHeight="1">
      <c r="A624" s="48"/>
      <c r="B624" s="48"/>
      <c r="D624" s="88"/>
      <c r="E624" s="88"/>
      <c r="F624" s="88"/>
      <c r="G624" s="873"/>
      <c r="H624" s="88"/>
      <c r="I624" s="88"/>
      <c r="J624" s="873"/>
      <c r="K624" s="88"/>
      <c r="L624" s="88"/>
      <c r="M624" s="873"/>
      <c r="N624" s="97"/>
    </row>
    <row r="625" spans="1:14" s="3" customFormat="1" ht="17.5" customHeight="1">
      <c r="A625" s="48"/>
      <c r="B625" s="48"/>
      <c r="D625" s="88"/>
      <c r="E625" s="88"/>
      <c r="F625" s="88"/>
      <c r="G625" s="873"/>
      <c r="H625" s="88"/>
      <c r="I625" s="88"/>
      <c r="J625" s="873"/>
      <c r="K625" s="88"/>
      <c r="L625" s="88"/>
      <c r="M625" s="873"/>
      <c r="N625" s="97"/>
    </row>
    <row r="626" spans="1:14" s="3" customFormat="1" ht="17.5" customHeight="1">
      <c r="A626" s="48"/>
      <c r="B626" s="48"/>
      <c r="D626" s="88"/>
      <c r="E626" s="88"/>
      <c r="F626" s="88"/>
      <c r="G626" s="873"/>
      <c r="H626" s="88"/>
      <c r="I626" s="88"/>
      <c r="J626" s="873"/>
      <c r="K626" s="88"/>
      <c r="L626" s="88"/>
      <c r="M626" s="873"/>
      <c r="N626" s="97"/>
    </row>
    <row r="627" spans="1:14" s="3" customFormat="1" ht="17.5" customHeight="1">
      <c r="A627" s="48"/>
      <c r="B627" s="48"/>
      <c r="D627" s="88"/>
      <c r="E627" s="88"/>
      <c r="F627" s="88"/>
      <c r="G627" s="873"/>
      <c r="H627" s="88"/>
      <c r="I627" s="88"/>
      <c r="J627" s="873"/>
      <c r="K627" s="88"/>
      <c r="L627" s="88"/>
      <c r="M627" s="873"/>
      <c r="N627" s="97"/>
    </row>
    <row r="628" spans="1:14" s="3" customFormat="1" ht="17.5" customHeight="1">
      <c r="A628" s="48"/>
      <c r="B628" s="48"/>
      <c r="D628" s="88"/>
      <c r="E628" s="88"/>
      <c r="F628" s="88"/>
      <c r="G628" s="873"/>
      <c r="H628" s="88"/>
      <c r="I628" s="88"/>
      <c r="J628" s="873"/>
      <c r="K628" s="88"/>
      <c r="L628" s="88"/>
      <c r="M628" s="873"/>
      <c r="N628" s="97"/>
    </row>
    <row r="629" spans="1:14" s="3" customFormat="1" ht="17.5" customHeight="1">
      <c r="A629" s="48"/>
      <c r="B629" s="48"/>
      <c r="D629" s="88"/>
      <c r="E629" s="88"/>
      <c r="F629" s="88"/>
      <c r="G629" s="873"/>
      <c r="H629" s="88"/>
      <c r="I629" s="88"/>
      <c r="J629" s="873"/>
      <c r="K629" s="88"/>
      <c r="L629" s="88"/>
      <c r="M629" s="873"/>
      <c r="N629" s="97"/>
    </row>
    <row r="630" spans="1:14" s="3" customFormat="1" ht="17.5" customHeight="1">
      <c r="A630" s="48"/>
      <c r="B630" s="48"/>
      <c r="D630" s="88"/>
      <c r="E630" s="88"/>
      <c r="F630" s="88"/>
      <c r="G630" s="873"/>
      <c r="H630" s="88"/>
      <c r="I630" s="88"/>
      <c r="J630" s="873"/>
      <c r="K630" s="88"/>
      <c r="L630" s="88"/>
      <c r="M630" s="873"/>
      <c r="N630" s="97"/>
    </row>
    <row r="631" spans="1:14" s="3" customFormat="1" ht="17.5" customHeight="1">
      <c r="A631" s="48"/>
      <c r="B631" s="48"/>
      <c r="D631" s="88"/>
      <c r="E631" s="88"/>
      <c r="F631" s="88"/>
      <c r="G631" s="873"/>
      <c r="H631" s="88"/>
      <c r="I631" s="88"/>
      <c r="J631" s="873"/>
      <c r="K631" s="88"/>
      <c r="L631" s="88"/>
      <c r="M631" s="873"/>
      <c r="N631" s="97"/>
    </row>
    <row r="632" spans="1:14" s="3" customFormat="1" ht="17.5" customHeight="1">
      <c r="A632" s="48"/>
      <c r="B632" s="48"/>
      <c r="D632" s="88"/>
      <c r="E632" s="88"/>
      <c r="F632" s="88"/>
      <c r="G632" s="873"/>
      <c r="H632" s="88"/>
      <c r="I632" s="88"/>
      <c r="J632" s="873"/>
      <c r="K632" s="88"/>
      <c r="L632" s="88"/>
      <c r="M632" s="873"/>
      <c r="N632" s="97"/>
    </row>
    <row r="633" spans="1:14" s="3" customFormat="1" ht="17.5" customHeight="1">
      <c r="A633" s="48"/>
      <c r="B633" s="48"/>
      <c r="D633" s="88"/>
      <c r="E633" s="88"/>
      <c r="F633" s="88"/>
      <c r="G633" s="873"/>
      <c r="H633" s="88"/>
      <c r="I633" s="88"/>
      <c r="J633" s="873"/>
      <c r="K633" s="88"/>
      <c r="L633" s="88"/>
      <c r="M633" s="873"/>
      <c r="N633" s="97"/>
    </row>
    <row r="634" spans="1:14" s="3" customFormat="1" ht="17.5" customHeight="1">
      <c r="A634" s="48"/>
      <c r="B634" s="48"/>
      <c r="D634" s="88"/>
      <c r="E634" s="88"/>
      <c r="F634" s="88"/>
      <c r="G634" s="873"/>
      <c r="H634" s="88"/>
      <c r="I634" s="88"/>
      <c r="J634" s="873"/>
      <c r="K634" s="88"/>
      <c r="L634" s="88"/>
      <c r="M634" s="873"/>
      <c r="N634" s="97"/>
    </row>
    <row r="635" spans="1:14" s="3" customFormat="1" ht="17.5" customHeight="1">
      <c r="A635" s="48"/>
      <c r="B635" s="48"/>
      <c r="D635" s="88"/>
      <c r="E635" s="88"/>
      <c r="F635" s="88"/>
      <c r="G635" s="873"/>
      <c r="H635" s="88"/>
      <c r="I635" s="88"/>
      <c r="J635" s="873"/>
      <c r="K635" s="88"/>
      <c r="L635" s="88"/>
      <c r="M635" s="873"/>
      <c r="N635" s="97"/>
    </row>
    <row r="636" spans="1:14" s="3" customFormat="1" ht="17.5" customHeight="1">
      <c r="A636" s="48"/>
      <c r="B636" s="48"/>
      <c r="D636" s="88"/>
      <c r="E636" s="88"/>
      <c r="F636" s="88"/>
      <c r="G636" s="873"/>
      <c r="H636" s="88"/>
      <c r="I636" s="88"/>
      <c r="J636" s="873"/>
      <c r="K636" s="88"/>
      <c r="L636" s="88"/>
      <c r="M636" s="873"/>
      <c r="N636" s="97"/>
    </row>
    <row r="637" spans="1:14" s="3" customFormat="1" ht="17.5" customHeight="1">
      <c r="A637" s="48"/>
      <c r="B637" s="48"/>
      <c r="D637" s="88"/>
      <c r="E637" s="88"/>
      <c r="F637" s="88"/>
      <c r="G637" s="873"/>
      <c r="H637" s="88"/>
      <c r="I637" s="88"/>
      <c r="J637" s="873"/>
      <c r="K637" s="88"/>
      <c r="L637" s="88"/>
      <c r="M637" s="873"/>
      <c r="N637" s="97"/>
    </row>
    <row r="638" spans="1:14" s="3" customFormat="1" ht="17.5" customHeight="1">
      <c r="A638" s="48"/>
      <c r="B638" s="48"/>
      <c r="D638" s="88"/>
      <c r="E638" s="88"/>
      <c r="F638" s="88"/>
      <c r="G638" s="873"/>
      <c r="H638" s="88"/>
      <c r="I638" s="88"/>
      <c r="J638" s="873"/>
      <c r="K638" s="88"/>
      <c r="L638" s="88"/>
      <c r="M638" s="873"/>
      <c r="N638" s="97"/>
    </row>
    <row r="639" spans="1:14" s="3" customFormat="1" ht="17.5" customHeight="1">
      <c r="A639" s="48"/>
      <c r="B639" s="48"/>
      <c r="D639" s="88"/>
      <c r="E639" s="88"/>
      <c r="F639" s="88"/>
      <c r="G639" s="873"/>
      <c r="H639" s="88"/>
      <c r="I639" s="88"/>
      <c r="J639" s="873"/>
      <c r="K639" s="88"/>
      <c r="L639" s="88"/>
      <c r="M639" s="873"/>
      <c r="N639" s="97"/>
    </row>
    <row r="640" spans="1:14" s="3" customFormat="1" ht="17.5" customHeight="1">
      <c r="A640" s="48"/>
      <c r="B640" s="48"/>
      <c r="D640" s="88"/>
      <c r="E640" s="88"/>
      <c r="F640" s="88"/>
      <c r="G640" s="873"/>
      <c r="H640" s="88"/>
      <c r="I640" s="88"/>
      <c r="J640" s="873"/>
      <c r="K640" s="88"/>
      <c r="L640" s="88"/>
      <c r="M640" s="873"/>
      <c r="N640" s="97"/>
    </row>
    <row r="641" spans="1:14" s="3" customFormat="1" ht="17.5" customHeight="1">
      <c r="A641" s="48"/>
      <c r="B641" s="48"/>
      <c r="D641" s="88"/>
      <c r="E641" s="88"/>
      <c r="F641" s="88"/>
      <c r="G641" s="873"/>
      <c r="H641" s="88"/>
      <c r="I641" s="88"/>
      <c r="J641" s="873"/>
      <c r="K641" s="88"/>
      <c r="L641" s="88"/>
      <c r="M641" s="873"/>
      <c r="N641" s="97"/>
    </row>
    <row r="642" spans="1:14" s="3" customFormat="1" ht="17.5" customHeight="1">
      <c r="A642" s="48"/>
      <c r="B642" s="48"/>
      <c r="D642" s="88"/>
      <c r="E642" s="88"/>
      <c r="F642" s="88"/>
      <c r="G642" s="873"/>
      <c r="H642" s="88"/>
      <c r="I642" s="88"/>
      <c r="J642" s="873"/>
      <c r="K642" s="88"/>
      <c r="L642" s="88"/>
      <c r="M642" s="873"/>
      <c r="N642" s="97"/>
    </row>
    <row r="643" spans="1:14" s="3" customFormat="1" ht="17.5" customHeight="1">
      <c r="A643" s="48"/>
      <c r="B643" s="48"/>
      <c r="D643" s="88"/>
      <c r="E643" s="88"/>
      <c r="F643" s="88"/>
      <c r="G643" s="873"/>
      <c r="H643" s="88"/>
      <c r="I643" s="88"/>
      <c r="J643" s="873"/>
      <c r="K643" s="88"/>
      <c r="L643" s="88"/>
      <c r="M643" s="873"/>
      <c r="N643" s="97"/>
    </row>
    <row r="644" spans="1:14" s="3" customFormat="1" ht="17.5" customHeight="1">
      <c r="A644" s="48"/>
      <c r="B644" s="48"/>
      <c r="D644" s="88"/>
      <c r="E644" s="88"/>
      <c r="F644" s="88"/>
      <c r="G644" s="873"/>
      <c r="H644" s="88"/>
      <c r="I644" s="88"/>
      <c r="J644" s="873"/>
      <c r="K644" s="88"/>
      <c r="L644" s="88"/>
      <c r="M644" s="873"/>
      <c r="N644" s="97"/>
    </row>
    <row r="645" spans="1:14" s="3" customFormat="1" ht="17.5" customHeight="1">
      <c r="A645" s="48"/>
      <c r="B645" s="48"/>
      <c r="D645" s="88"/>
      <c r="E645" s="88"/>
      <c r="F645" s="88"/>
      <c r="G645" s="873"/>
      <c r="H645" s="88"/>
      <c r="I645" s="88"/>
      <c r="J645" s="873"/>
      <c r="K645" s="88"/>
      <c r="L645" s="88"/>
      <c r="M645" s="873"/>
      <c r="N645" s="97"/>
    </row>
    <row r="646" spans="1:14" s="3" customFormat="1" ht="17.5" customHeight="1">
      <c r="A646" s="48"/>
      <c r="B646" s="48"/>
      <c r="D646" s="88"/>
      <c r="E646" s="88"/>
      <c r="F646" s="88"/>
      <c r="G646" s="873"/>
      <c r="H646" s="88"/>
      <c r="I646" s="88"/>
      <c r="J646" s="873"/>
      <c r="K646" s="88"/>
      <c r="L646" s="88"/>
      <c r="M646" s="873"/>
      <c r="N646" s="97"/>
    </row>
    <row r="647" spans="1:14" s="3" customFormat="1" ht="17.5" customHeight="1">
      <c r="A647" s="48"/>
      <c r="B647" s="48"/>
      <c r="D647" s="88"/>
      <c r="E647" s="88"/>
      <c r="F647" s="88"/>
      <c r="G647" s="873"/>
      <c r="H647" s="88"/>
      <c r="I647" s="88"/>
      <c r="J647" s="873"/>
      <c r="K647" s="88"/>
      <c r="L647" s="88"/>
      <c r="M647" s="873"/>
      <c r="N647" s="97"/>
    </row>
    <row r="648" spans="1:14" s="3" customFormat="1" ht="17.5" customHeight="1">
      <c r="A648" s="48"/>
      <c r="B648" s="48"/>
      <c r="D648" s="88"/>
      <c r="E648" s="88"/>
      <c r="F648" s="88"/>
      <c r="G648" s="873"/>
      <c r="H648" s="88"/>
      <c r="I648" s="88"/>
      <c r="J648" s="873"/>
      <c r="K648" s="88"/>
      <c r="L648" s="88"/>
      <c r="M648" s="873"/>
      <c r="N648" s="97"/>
    </row>
    <row r="649" spans="1:14" s="3" customFormat="1" ht="17.5" customHeight="1">
      <c r="A649" s="48"/>
      <c r="B649" s="48"/>
      <c r="D649" s="88"/>
      <c r="E649" s="88"/>
      <c r="F649" s="88"/>
      <c r="G649" s="873"/>
      <c r="H649" s="88"/>
      <c r="I649" s="88"/>
      <c r="J649" s="873"/>
      <c r="K649" s="88"/>
      <c r="L649" s="88"/>
      <c r="M649" s="873"/>
      <c r="N649" s="97"/>
    </row>
    <row r="650" spans="1:14" s="3" customFormat="1" ht="17.5" customHeight="1">
      <c r="A650" s="48"/>
      <c r="B650" s="48"/>
      <c r="D650" s="88"/>
      <c r="E650" s="88"/>
      <c r="F650" s="88"/>
      <c r="G650" s="873"/>
      <c r="H650" s="88"/>
      <c r="I650" s="88"/>
      <c r="J650" s="873"/>
      <c r="K650" s="88"/>
      <c r="L650" s="88"/>
      <c r="M650" s="873"/>
      <c r="N650" s="97"/>
    </row>
    <row r="651" spans="1:14" s="3" customFormat="1" ht="17.5" customHeight="1">
      <c r="A651" s="48"/>
      <c r="B651" s="48"/>
      <c r="D651" s="88"/>
      <c r="E651" s="88"/>
      <c r="F651" s="88"/>
      <c r="G651" s="873"/>
      <c r="H651" s="88"/>
      <c r="I651" s="88"/>
      <c r="J651" s="873"/>
      <c r="K651" s="88"/>
      <c r="L651" s="88"/>
      <c r="M651" s="873"/>
      <c r="N651" s="97"/>
    </row>
    <row r="652" spans="1:14" s="3" customFormat="1" ht="17.5" customHeight="1">
      <c r="A652" s="48"/>
      <c r="B652" s="48"/>
      <c r="D652" s="88"/>
      <c r="E652" s="88"/>
      <c r="F652" s="88"/>
      <c r="G652" s="873"/>
      <c r="H652" s="88"/>
      <c r="I652" s="88"/>
      <c r="J652" s="873"/>
      <c r="K652" s="88"/>
      <c r="L652" s="88"/>
      <c r="M652" s="873"/>
      <c r="N652" s="97"/>
    </row>
    <row r="653" spans="1:14" s="3" customFormat="1" ht="17.5" customHeight="1">
      <c r="A653" s="48"/>
      <c r="B653" s="48"/>
      <c r="D653" s="88"/>
      <c r="E653" s="88"/>
      <c r="F653" s="88"/>
      <c r="G653" s="873"/>
      <c r="H653" s="88"/>
      <c r="I653" s="88"/>
      <c r="J653" s="873"/>
      <c r="K653" s="88"/>
      <c r="L653" s="88"/>
      <c r="M653" s="873"/>
      <c r="N653" s="97"/>
    </row>
    <row r="654" spans="1:14" s="3" customFormat="1" ht="17.5" customHeight="1">
      <c r="A654" s="48"/>
      <c r="B654" s="48"/>
      <c r="D654" s="88"/>
      <c r="E654" s="88"/>
      <c r="F654" s="88"/>
      <c r="G654" s="873"/>
      <c r="H654" s="88"/>
      <c r="I654" s="88"/>
      <c r="J654" s="873"/>
      <c r="K654" s="88"/>
      <c r="L654" s="88"/>
      <c r="M654" s="873"/>
      <c r="N654" s="97"/>
    </row>
    <row r="655" spans="1:14" s="3" customFormat="1" ht="17.5" customHeight="1">
      <c r="A655" s="48"/>
      <c r="B655" s="48"/>
      <c r="D655" s="88"/>
      <c r="E655" s="88"/>
      <c r="F655" s="88"/>
      <c r="G655" s="873"/>
      <c r="H655" s="88"/>
      <c r="I655" s="88"/>
      <c r="J655" s="873"/>
      <c r="K655" s="88"/>
      <c r="L655" s="88"/>
      <c r="M655" s="873"/>
      <c r="N655" s="97"/>
    </row>
    <row r="656" spans="1:14" s="3" customFormat="1" ht="17.5" customHeight="1">
      <c r="A656" s="48"/>
      <c r="B656" s="48"/>
      <c r="D656" s="88"/>
      <c r="E656" s="88"/>
      <c r="F656" s="88"/>
      <c r="G656" s="873"/>
      <c r="H656" s="88"/>
      <c r="I656" s="88"/>
      <c r="J656" s="873"/>
      <c r="K656" s="88"/>
      <c r="L656" s="88"/>
      <c r="M656" s="873"/>
      <c r="N656" s="97"/>
    </row>
    <row r="657" spans="1:14" s="3" customFormat="1" ht="17.5" customHeight="1">
      <c r="A657" s="48"/>
      <c r="B657" s="48"/>
      <c r="D657" s="88"/>
      <c r="E657" s="88"/>
      <c r="F657" s="88"/>
      <c r="G657" s="873"/>
      <c r="H657" s="88"/>
      <c r="I657" s="88"/>
      <c r="J657" s="873"/>
      <c r="K657" s="88"/>
      <c r="L657" s="88"/>
      <c r="M657" s="873"/>
      <c r="N657" s="97"/>
    </row>
    <row r="658" spans="1:14" s="3" customFormat="1" ht="17.5" customHeight="1">
      <c r="A658" s="48"/>
      <c r="B658" s="48"/>
      <c r="D658" s="88"/>
      <c r="E658" s="88"/>
      <c r="F658" s="88"/>
      <c r="G658" s="873"/>
      <c r="H658" s="88"/>
      <c r="I658" s="88"/>
      <c r="J658" s="873"/>
      <c r="K658" s="88"/>
      <c r="L658" s="88"/>
      <c r="M658" s="873"/>
      <c r="N658" s="97"/>
    </row>
    <row r="659" spans="1:14" s="3" customFormat="1" ht="17.5" customHeight="1">
      <c r="A659" s="48"/>
      <c r="B659" s="48"/>
      <c r="D659" s="88"/>
      <c r="E659" s="88"/>
      <c r="F659" s="88"/>
      <c r="G659" s="873"/>
      <c r="H659" s="88"/>
      <c r="I659" s="88"/>
      <c r="J659" s="873"/>
      <c r="K659" s="88"/>
      <c r="L659" s="88"/>
      <c r="M659" s="873"/>
      <c r="N659" s="97"/>
    </row>
    <row r="660" spans="1:14" s="3" customFormat="1" ht="17.5" customHeight="1">
      <c r="A660" s="48"/>
      <c r="B660" s="48"/>
      <c r="D660" s="88"/>
      <c r="E660" s="88"/>
      <c r="F660" s="88"/>
      <c r="G660" s="873"/>
      <c r="H660" s="88"/>
      <c r="I660" s="88"/>
      <c r="J660" s="873"/>
      <c r="K660" s="88"/>
      <c r="L660" s="88"/>
      <c r="M660" s="873"/>
      <c r="N660" s="97"/>
    </row>
    <row r="661" spans="1:14" s="3" customFormat="1" ht="17.5" customHeight="1">
      <c r="A661" s="48"/>
      <c r="B661" s="48"/>
      <c r="D661" s="88"/>
      <c r="E661" s="88"/>
      <c r="F661" s="88"/>
      <c r="G661" s="873"/>
      <c r="H661" s="88"/>
      <c r="I661" s="88"/>
      <c r="J661" s="873"/>
      <c r="K661" s="88"/>
      <c r="L661" s="88"/>
      <c r="M661" s="873"/>
      <c r="N661" s="97"/>
    </row>
    <row r="662" spans="1:14" s="3" customFormat="1" ht="17.5" customHeight="1">
      <c r="A662" s="48"/>
      <c r="B662" s="48"/>
      <c r="D662" s="88"/>
      <c r="E662" s="88"/>
      <c r="F662" s="88"/>
      <c r="G662" s="873"/>
      <c r="H662" s="88"/>
      <c r="I662" s="88"/>
      <c r="J662" s="873"/>
      <c r="K662" s="88"/>
      <c r="L662" s="88"/>
      <c r="M662" s="873"/>
      <c r="N662" s="97"/>
    </row>
    <row r="663" spans="1:14" s="3" customFormat="1" ht="17.5" customHeight="1">
      <c r="A663" s="48"/>
      <c r="B663" s="48"/>
      <c r="D663" s="88"/>
      <c r="E663" s="88"/>
      <c r="F663" s="88"/>
      <c r="G663" s="873"/>
      <c r="H663" s="88"/>
      <c r="I663" s="88"/>
      <c r="J663" s="873"/>
      <c r="K663" s="88"/>
      <c r="L663" s="88"/>
      <c r="M663" s="873"/>
      <c r="N663" s="97"/>
    </row>
    <row r="664" spans="1:14" s="3" customFormat="1" ht="17.5" customHeight="1">
      <c r="A664" s="48"/>
      <c r="B664" s="48"/>
      <c r="D664" s="88"/>
      <c r="E664" s="88"/>
      <c r="F664" s="88"/>
      <c r="G664" s="873"/>
      <c r="H664" s="88"/>
      <c r="I664" s="88"/>
      <c r="J664" s="873"/>
      <c r="K664" s="88"/>
      <c r="L664" s="88"/>
      <c r="M664" s="873"/>
      <c r="N664" s="97"/>
    </row>
    <row r="665" spans="1:14" s="3" customFormat="1" ht="17.5" customHeight="1">
      <c r="A665" s="48"/>
      <c r="B665" s="48"/>
      <c r="D665" s="88"/>
      <c r="E665" s="88"/>
      <c r="F665" s="88"/>
      <c r="G665" s="873"/>
      <c r="H665" s="88"/>
      <c r="I665" s="88"/>
      <c r="J665" s="873"/>
      <c r="K665" s="88"/>
      <c r="L665" s="88"/>
      <c r="M665" s="873"/>
      <c r="N665" s="97"/>
    </row>
    <row r="666" spans="1:14" s="3" customFormat="1" ht="17.5" customHeight="1">
      <c r="A666" s="48"/>
      <c r="B666" s="48"/>
      <c r="D666" s="88"/>
      <c r="E666" s="88"/>
      <c r="F666" s="88"/>
      <c r="G666" s="873"/>
      <c r="H666" s="88"/>
      <c r="I666" s="88"/>
      <c r="J666" s="873"/>
      <c r="K666" s="88"/>
      <c r="L666" s="88"/>
      <c r="M666" s="873"/>
      <c r="N666" s="97"/>
    </row>
    <row r="667" spans="1:14" s="3" customFormat="1" ht="17.5" customHeight="1">
      <c r="A667" s="48"/>
      <c r="B667" s="48"/>
      <c r="D667" s="88"/>
      <c r="E667" s="88"/>
      <c r="F667" s="88"/>
      <c r="G667" s="873"/>
      <c r="H667" s="88"/>
      <c r="I667" s="88"/>
      <c r="J667" s="873"/>
      <c r="K667" s="88"/>
      <c r="L667" s="88"/>
      <c r="M667" s="873"/>
      <c r="N667" s="97"/>
    </row>
    <row r="668" spans="1:14" s="3" customFormat="1" ht="17.5" customHeight="1">
      <c r="A668" s="48"/>
      <c r="B668" s="48"/>
      <c r="D668" s="88"/>
      <c r="E668" s="88"/>
      <c r="F668" s="88"/>
      <c r="G668" s="873"/>
      <c r="H668" s="88"/>
      <c r="I668" s="88"/>
      <c r="J668" s="873"/>
      <c r="K668" s="88"/>
      <c r="L668" s="88"/>
      <c r="M668" s="873"/>
      <c r="N668" s="97"/>
    </row>
    <row r="669" spans="1:14" s="3" customFormat="1" ht="17.5" customHeight="1">
      <c r="A669" s="48"/>
      <c r="B669" s="48"/>
      <c r="D669" s="88"/>
      <c r="E669" s="88"/>
      <c r="F669" s="88"/>
      <c r="G669" s="873"/>
      <c r="H669" s="88"/>
      <c r="I669" s="88"/>
      <c r="J669" s="873"/>
      <c r="K669" s="88"/>
      <c r="L669" s="88"/>
      <c r="M669" s="873"/>
      <c r="N669" s="97"/>
    </row>
    <row r="670" spans="1:14" s="3" customFormat="1" ht="17.5" customHeight="1">
      <c r="A670" s="48"/>
      <c r="B670" s="48"/>
      <c r="D670" s="88"/>
      <c r="E670" s="88"/>
      <c r="F670" s="88"/>
      <c r="G670" s="873"/>
      <c r="H670" s="88"/>
      <c r="I670" s="88"/>
      <c r="J670" s="873"/>
      <c r="K670" s="88"/>
      <c r="L670" s="88"/>
      <c r="M670" s="873"/>
      <c r="N670" s="97"/>
    </row>
    <row r="671" spans="1:14" s="3" customFormat="1" ht="17.5" customHeight="1">
      <c r="A671" s="48"/>
      <c r="B671" s="48"/>
      <c r="D671" s="88"/>
      <c r="E671" s="88"/>
      <c r="F671" s="88"/>
      <c r="G671" s="873"/>
      <c r="H671" s="88"/>
      <c r="I671" s="88"/>
      <c r="J671" s="873"/>
      <c r="K671" s="88"/>
      <c r="L671" s="88"/>
      <c r="M671" s="873"/>
      <c r="N671" s="97"/>
    </row>
    <row r="672" spans="1:14" s="3" customFormat="1" ht="17.5" customHeight="1">
      <c r="A672" s="48"/>
      <c r="B672" s="48"/>
      <c r="D672" s="88"/>
      <c r="E672" s="88"/>
      <c r="F672" s="88"/>
      <c r="G672" s="873"/>
      <c r="H672" s="88"/>
      <c r="I672" s="88"/>
      <c r="J672" s="873"/>
      <c r="K672" s="88"/>
      <c r="L672" s="88"/>
      <c r="M672" s="873"/>
      <c r="N672" s="97"/>
    </row>
    <row r="673" spans="1:14" s="3" customFormat="1" ht="17.5" customHeight="1">
      <c r="A673" s="48"/>
      <c r="B673" s="48"/>
      <c r="D673" s="88"/>
      <c r="E673" s="88"/>
      <c r="F673" s="88"/>
      <c r="G673" s="873"/>
      <c r="H673" s="88"/>
      <c r="I673" s="88"/>
      <c r="J673" s="873"/>
      <c r="K673" s="88"/>
      <c r="L673" s="88"/>
      <c r="M673" s="873"/>
      <c r="N673" s="97"/>
    </row>
    <row r="674" spans="1:14" s="3" customFormat="1" ht="17.5" customHeight="1">
      <c r="A674" s="48"/>
      <c r="B674" s="48"/>
      <c r="D674" s="88"/>
      <c r="E674" s="88"/>
      <c r="F674" s="88"/>
      <c r="G674" s="873"/>
      <c r="H674" s="88"/>
      <c r="I674" s="88"/>
      <c r="J674" s="873"/>
      <c r="K674" s="88"/>
      <c r="L674" s="88"/>
      <c r="M674" s="873"/>
      <c r="N674" s="97"/>
    </row>
    <row r="675" spans="1:14" s="3" customFormat="1" ht="17.5" customHeight="1">
      <c r="A675" s="48"/>
      <c r="B675" s="48"/>
      <c r="D675" s="88"/>
      <c r="E675" s="88"/>
      <c r="F675" s="88"/>
      <c r="G675" s="873"/>
      <c r="H675" s="88"/>
      <c r="I675" s="88"/>
      <c r="J675" s="873"/>
      <c r="K675" s="88"/>
      <c r="L675" s="88"/>
      <c r="M675" s="873"/>
      <c r="N675" s="97"/>
    </row>
    <row r="676" spans="1:14" s="3" customFormat="1" ht="17.5" customHeight="1">
      <c r="A676" s="48"/>
      <c r="B676" s="48"/>
      <c r="D676" s="88"/>
      <c r="E676" s="88"/>
      <c r="F676" s="88"/>
      <c r="G676" s="873"/>
      <c r="H676" s="88"/>
      <c r="I676" s="88"/>
      <c r="J676" s="873"/>
      <c r="K676" s="88"/>
      <c r="L676" s="88"/>
      <c r="M676" s="873"/>
      <c r="N676" s="97"/>
    </row>
    <row r="677" spans="1:14" s="3" customFormat="1" ht="17.5" customHeight="1">
      <c r="A677" s="48"/>
      <c r="B677" s="48"/>
      <c r="D677" s="88"/>
      <c r="E677" s="88"/>
      <c r="F677" s="88"/>
      <c r="G677" s="873"/>
      <c r="H677" s="88"/>
      <c r="I677" s="88"/>
      <c r="J677" s="873"/>
      <c r="K677" s="88"/>
      <c r="L677" s="88"/>
      <c r="M677" s="873"/>
      <c r="N677" s="97"/>
    </row>
    <row r="678" spans="1:14" s="3" customFormat="1" ht="17.5" customHeight="1">
      <c r="A678" s="48"/>
      <c r="B678" s="48"/>
      <c r="D678" s="88"/>
      <c r="E678" s="88"/>
      <c r="F678" s="88"/>
      <c r="G678" s="873"/>
      <c r="H678" s="88"/>
      <c r="I678" s="88"/>
      <c r="J678" s="873"/>
      <c r="K678" s="88"/>
      <c r="L678" s="88"/>
      <c r="M678" s="873"/>
      <c r="N678" s="97"/>
    </row>
    <row r="679" spans="1:14" s="3" customFormat="1" ht="17.5" customHeight="1">
      <c r="A679" s="48"/>
      <c r="B679" s="48"/>
      <c r="D679" s="88"/>
      <c r="E679" s="88"/>
      <c r="F679" s="88"/>
      <c r="G679" s="873"/>
      <c r="H679" s="88"/>
      <c r="I679" s="88"/>
      <c r="J679" s="873"/>
      <c r="K679" s="88"/>
      <c r="L679" s="88"/>
      <c r="M679" s="873"/>
      <c r="N679" s="97"/>
    </row>
    <row r="680" spans="1:14" s="3" customFormat="1" ht="17.5" customHeight="1">
      <c r="A680" s="48"/>
      <c r="B680" s="48"/>
      <c r="D680" s="88"/>
      <c r="E680" s="88"/>
      <c r="F680" s="88"/>
      <c r="G680" s="873"/>
      <c r="H680" s="88"/>
      <c r="I680" s="88"/>
      <c r="J680" s="873"/>
      <c r="K680" s="88"/>
      <c r="L680" s="88"/>
      <c r="M680" s="873"/>
      <c r="N680" s="97"/>
    </row>
    <row r="681" spans="1:14" s="3" customFormat="1" ht="17.5" customHeight="1">
      <c r="A681" s="48"/>
      <c r="B681" s="48"/>
      <c r="D681" s="88"/>
      <c r="E681" s="88"/>
      <c r="F681" s="88"/>
      <c r="G681" s="873"/>
      <c r="H681" s="88"/>
      <c r="I681" s="88"/>
      <c r="J681" s="873"/>
      <c r="K681" s="88"/>
      <c r="L681" s="88"/>
      <c r="M681" s="873"/>
      <c r="N681" s="97"/>
    </row>
    <row r="682" spans="1:14" s="3" customFormat="1" ht="17.5" customHeight="1">
      <c r="A682" s="48"/>
      <c r="B682" s="48"/>
      <c r="D682" s="88"/>
      <c r="E682" s="88"/>
      <c r="F682" s="88"/>
      <c r="G682" s="873"/>
      <c r="H682" s="88"/>
      <c r="I682" s="88"/>
      <c r="J682" s="873"/>
      <c r="K682" s="88"/>
      <c r="L682" s="88"/>
      <c r="M682" s="873"/>
      <c r="N682" s="97"/>
    </row>
    <row r="683" spans="1:14" s="3" customFormat="1" ht="17.5" customHeight="1">
      <c r="A683" s="48"/>
      <c r="B683" s="48"/>
      <c r="D683" s="88"/>
      <c r="E683" s="88"/>
      <c r="F683" s="88"/>
      <c r="G683" s="873"/>
      <c r="H683" s="88"/>
      <c r="I683" s="88"/>
      <c r="J683" s="873"/>
      <c r="K683" s="88"/>
      <c r="L683" s="88"/>
      <c r="M683" s="873"/>
      <c r="N683" s="97"/>
    </row>
    <row r="684" spans="1:14" s="3" customFormat="1" ht="17.5" customHeight="1">
      <c r="A684" s="48"/>
      <c r="B684" s="48"/>
      <c r="D684" s="88"/>
      <c r="E684" s="88"/>
      <c r="F684" s="88"/>
      <c r="G684" s="873"/>
      <c r="H684" s="88"/>
      <c r="I684" s="88"/>
      <c r="J684" s="873"/>
      <c r="K684" s="88"/>
      <c r="L684" s="88"/>
      <c r="M684" s="873"/>
      <c r="N684" s="97"/>
    </row>
    <row r="685" spans="1:14" s="3" customFormat="1" ht="17.5" customHeight="1">
      <c r="A685" s="48"/>
      <c r="B685" s="48"/>
      <c r="D685" s="88"/>
      <c r="E685" s="88"/>
      <c r="F685" s="88"/>
      <c r="G685" s="873"/>
      <c r="H685" s="88"/>
      <c r="I685" s="88"/>
      <c r="J685" s="873"/>
      <c r="K685" s="88"/>
      <c r="L685" s="88"/>
      <c r="M685" s="873"/>
      <c r="N685" s="97"/>
    </row>
    <row r="686" spans="1:14" s="3" customFormat="1" ht="17.5" customHeight="1">
      <c r="A686" s="48"/>
      <c r="B686" s="48"/>
      <c r="D686" s="88"/>
      <c r="E686" s="88"/>
      <c r="F686" s="88"/>
      <c r="G686" s="873"/>
      <c r="H686" s="88"/>
      <c r="I686" s="88"/>
      <c r="J686" s="873"/>
      <c r="K686" s="88"/>
      <c r="L686" s="88"/>
      <c r="M686" s="873"/>
      <c r="N686" s="97"/>
    </row>
    <row r="687" spans="1:14" s="3" customFormat="1" ht="17.5" customHeight="1">
      <c r="A687" s="48"/>
      <c r="B687" s="48"/>
      <c r="D687" s="88"/>
      <c r="E687" s="88"/>
      <c r="F687" s="88"/>
      <c r="G687" s="873"/>
      <c r="H687" s="88"/>
      <c r="I687" s="88"/>
      <c r="J687" s="873"/>
      <c r="K687" s="88"/>
      <c r="L687" s="88"/>
      <c r="M687" s="873"/>
      <c r="N687" s="97"/>
    </row>
    <row r="688" spans="1:14" s="3" customFormat="1" ht="17.5" customHeight="1">
      <c r="A688" s="48"/>
      <c r="B688" s="48"/>
      <c r="D688" s="88"/>
      <c r="E688" s="88"/>
      <c r="F688" s="88"/>
      <c r="G688" s="873"/>
      <c r="H688" s="88"/>
      <c r="I688" s="88"/>
      <c r="J688" s="873"/>
      <c r="K688" s="88"/>
      <c r="L688" s="88"/>
      <c r="M688" s="873"/>
      <c r="N688" s="97"/>
    </row>
    <row r="689" spans="1:14" s="3" customFormat="1" ht="17.5" customHeight="1">
      <c r="A689" s="48"/>
      <c r="B689" s="48"/>
      <c r="D689" s="88"/>
      <c r="E689" s="88"/>
      <c r="F689" s="88"/>
      <c r="G689" s="873"/>
      <c r="H689" s="88"/>
      <c r="I689" s="88"/>
      <c r="J689" s="873"/>
      <c r="K689" s="88"/>
      <c r="L689" s="88"/>
      <c r="M689" s="873"/>
      <c r="N689" s="97"/>
    </row>
    <row r="690" spans="1:14" s="3" customFormat="1" ht="17.5" customHeight="1">
      <c r="A690" s="48"/>
      <c r="B690" s="48"/>
      <c r="D690" s="88"/>
      <c r="E690" s="88"/>
      <c r="F690" s="88"/>
      <c r="G690" s="873"/>
      <c r="H690" s="88"/>
      <c r="I690" s="88"/>
      <c r="J690" s="873"/>
      <c r="K690" s="88"/>
      <c r="L690" s="88"/>
      <c r="M690" s="873"/>
      <c r="N690" s="97"/>
    </row>
    <row r="691" spans="1:14" s="3" customFormat="1" ht="17.5" customHeight="1">
      <c r="A691" s="48"/>
      <c r="B691" s="48"/>
      <c r="D691" s="88"/>
      <c r="E691" s="88"/>
      <c r="F691" s="88"/>
      <c r="G691" s="873"/>
      <c r="H691" s="88"/>
      <c r="I691" s="88"/>
      <c r="J691" s="873"/>
      <c r="K691" s="88"/>
      <c r="L691" s="88"/>
      <c r="M691" s="873"/>
      <c r="N691" s="97"/>
    </row>
    <row r="692" spans="1:14" s="3" customFormat="1" ht="17.5" customHeight="1">
      <c r="A692" s="48"/>
      <c r="B692" s="48"/>
      <c r="D692" s="88"/>
      <c r="E692" s="88"/>
      <c r="F692" s="88"/>
      <c r="G692" s="873"/>
      <c r="H692" s="88"/>
      <c r="I692" s="88"/>
      <c r="J692" s="873"/>
      <c r="K692" s="88"/>
      <c r="L692" s="88"/>
      <c r="M692" s="873"/>
      <c r="N692" s="97"/>
    </row>
    <row r="693" spans="1:14" s="3" customFormat="1" ht="17.5" customHeight="1">
      <c r="A693" s="48"/>
      <c r="B693" s="48"/>
      <c r="D693" s="88"/>
      <c r="E693" s="88"/>
      <c r="F693" s="88"/>
      <c r="G693" s="873"/>
      <c r="H693" s="88"/>
      <c r="I693" s="88"/>
      <c r="J693" s="873"/>
      <c r="K693" s="88"/>
      <c r="L693" s="88"/>
      <c r="M693" s="873"/>
      <c r="N693" s="97"/>
    </row>
    <row r="694" spans="1:14" s="3" customFormat="1" ht="17.5" customHeight="1">
      <c r="A694" s="48"/>
      <c r="B694" s="48"/>
      <c r="D694" s="88"/>
      <c r="E694" s="88"/>
      <c r="F694" s="88"/>
      <c r="G694" s="873"/>
      <c r="H694" s="88"/>
      <c r="I694" s="88"/>
      <c r="J694" s="873"/>
      <c r="K694" s="88"/>
      <c r="L694" s="88"/>
      <c r="M694" s="873"/>
      <c r="N694" s="97"/>
    </row>
    <row r="695" spans="1:14" s="3" customFormat="1" ht="17.5" customHeight="1">
      <c r="A695" s="48"/>
      <c r="B695" s="48"/>
      <c r="D695" s="88"/>
      <c r="E695" s="88"/>
      <c r="F695" s="88"/>
      <c r="G695" s="873"/>
      <c r="H695" s="88"/>
      <c r="I695" s="88"/>
      <c r="J695" s="873"/>
      <c r="K695" s="88"/>
      <c r="L695" s="88"/>
      <c r="M695" s="873"/>
      <c r="N695" s="97"/>
    </row>
    <row r="696" spans="1:14" s="3" customFormat="1" ht="17.5" customHeight="1">
      <c r="A696" s="48"/>
      <c r="B696" s="48"/>
      <c r="D696" s="88"/>
      <c r="E696" s="88"/>
      <c r="F696" s="88"/>
      <c r="G696" s="873"/>
      <c r="H696" s="88"/>
      <c r="I696" s="88"/>
      <c r="J696" s="873"/>
      <c r="K696" s="88"/>
      <c r="L696" s="88"/>
      <c r="M696" s="873"/>
      <c r="N696" s="97"/>
    </row>
    <row r="697" spans="1:14" s="3" customFormat="1" ht="17.5" customHeight="1">
      <c r="A697" s="48"/>
      <c r="B697" s="48"/>
      <c r="D697" s="88"/>
      <c r="E697" s="88"/>
      <c r="F697" s="88"/>
      <c r="G697" s="873"/>
      <c r="H697" s="88"/>
      <c r="I697" s="88"/>
      <c r="J697" s="873"/>
      <c r="K697" s="88"/>
      <c r="L697" s="88"/>
      <c r="M697" s="873"/>
      <c r="N697" s="97"/>
    </row>
    <row r="698" spans="1:14" s="3" customFormat="1" ht="17.5" customHeight="1">
      <c r="A698" s="48"/>
      <c r="B698" s="48"/>
      <c r="D698" s="88"/>
      <c r="E698" s="88"/>
      <c r="F698" s="88"/>
      <c r="G698" s="873"/>
      <c r="H698" s="88"/>
      <c r="I698" s="88"/>
      <c r="J698" s="873"/>
      <c r="K698" s="88"/>
      <c r="L698" s="88"/>
      <c r="M698" s="873"/>
      <c r="N698" s="97"/>
    </row>
    <row r="699" spans="1:14" s="3" customFormat="1" ht="17.5" customHeight="1">
      <c r="A699" s="48"/>
      <c r="B699" s="48"/>
      <c r="D699" s="88"/>
      <c r="E699" s="88"/>
      <c r="F699" s="88"/>
      <c r="G699" s="873"/>
      <c r="H699" s="88"/>
      <c r="I699" s="88"/>
      <c r="J699" s="873"/>
      <c r="K699" s="88"/>
      <c r="L699" s="88"/>
      <c r="M699" s="873"/>
      <c r="N699" s="97"/>
    </row>
    <row r="700" spans="1:14" s="3" customFormat="1" ht="17.5" customHeight="1">
      <c r="A700" s="48"/>
      <c r="B700" s="48"/>
      <c r="D700" s="88"/>
      <c r="E700" s="88"/>
      <c r="F700" s="88"/>
      <c r="G700" s="873"/>
      <c r="H700" s="88"/>
      <c r="I700" s="88"/>
      <c r="J700" s="873"/>
      <c r="K700" s="88"/>
      <c r="L700" s="88"/>
      <c r="M700" s="873"/>
      <c r="N700" s="97"/>
    </row>
    <row r="701" spans="1:14" s="3" customFormat="1" ht="17.5" customHeight="1">
      <c r="A701" s="48"/>
      <c r="B701" s="48"/>
      <c r="D701" s="88"/>
      <c r="E701" s="88"/>
      <c r="F701" s="88"/>
      <c r="G701" s="873"/>
      <c r="H701" s="88"/>
      <c r="I701" s="88"/>
      <c r="J701" s="873"/>
      <c r="K701" s="88"/>
      <c r="L701" s="88"/>
      <c r="M701" s="873"/>
      <c r="N701" s="97"/>
    </row>
    <row r="702" spans="1:14" s="3" customFormat="1" ht="17.5" customHeight="1">
      <c r="A702" s="48"/>
      <c r="B702" s="48"/>
      <c r="D702" s="88"/>
      <c r="E702" s="88"/>
      <c r="F702" s="88"/>
      <c r="G702" s="873"/>
      <c r="H702" s="88"/>
      <c r="I702" s="88"/>
      <c r="J702" s="873"/>
      <c r="K702" s="88"/>
      <c r="L702" s="88"/>
      <c r="M702" s="873"/>
      <c r="N702" s="97"/>
    </row>
    <row r="703" spans="1:14" s="3" customFormat="1" ht="17.5" customHeight="1">
      <c r="A703" s="48"/>
      <c r="B703" s="48"/>
      <c r="D703" s="88"/>
      <c r="E703" s="88"/>
      <c r="F703" s="88"/>
      <c r="G703" s="873"/>
      <c r="H703" s="88"/>
      <c r="I703" s="88"/>
      <c r="J703" s="873"/>
      <c r="K703" s="88"/>
      <c r="L703" s="88"/>
      <c r="M703" s="873"/>
      <c r="N703" s="97"/>
    </row>
    <row r="704" spans="1:14" s="3" customFormat="1" ht="17.5" customHeight="1">
      <c r="A704" s="48"/>
      <c r="B704" s="48"/>
      <c r="D704" s="88"/>
      <c r="E704" s="88"/>
      <c r="F704" s="88"/>
      <c r="G704" s="873"/>
      <c r="H704" s="88"/>
      <c r="I704" s="88"/>
      <c r="J704" s="873"/>
      <c r="K704" s="88"/>
      <c r="L704" s="88"/>
      <c r="M704" s="873"/>
      <c r="N704" s="97"/>
    </row>
    <row r="705" spans="1:14" s="3" customFormat="1" ht="17.5" customHeight="1">
      <c r="A705" s="48"/>
      <c r="B705" s="48"/>
      <c r="D705" s="88"/>
      <c r="E705" s="88"/>
      <c r="F705" s="88"/>
      <c r="G705" s="873"/>
      <c r="H705" s="88"/>
      <c r="I705" s="88"/>
      <c r="J705" s="873"/>
      <c r="K705" s="88"/>
      <c r="L705" s="88"/>
      <c r="M705" s="873"/>
      <c r="N705" s="97"/>
    </row>
    <row r="706" spans="1:14" s="3" customFormat="1" ht="17.5" customHeight="1">
      <c r="A706" s="48"/>
      <c r="B706" s="48"/>
      <c r="D706" s="88"/>
      <c r="E706" s="88"/>
      <c r="F706" s="88"/>
      <c r="G706" s="873"/>
      <c r="H706" s="88"/>
      <c r="I706" s="88"/>
      <c r="J706" s="873"/>
      <c r="K706" s="88"/>
      <c r="L706" s="88"/>
      <c r="M706" s="873"/>
      <c r="N706" s="97"/>
    </row>
    <row r="707" spans="1:14" s="3" customFormat="1" ht="17.5" customHeight="1">
      <c r="A707" s="48"/>
      <c r="B707" s="48"/>
      <c r="D707" s="88"/>
      <c r="E707" s="88"/>
      <c r="F707" s="88"/>
      <c r="G707" s="873"/>
      <c r="H707" s="88"/>
      <c r="I707" s="88"/>
      <c r="J707" s="873"/>
      <c r="K707" s="88"/>
      <c r="L707" s="88"/>
      <c r="M707" s="873"/>
      <c r="N707" s="97"/>
    </row>
    <row r="708" spans="1:14" s="3" customFormat="1" ht="17.5" customHeight="1">
      <c r="A708" s="48"/>
      <c r="B708" s="48"/>
      <c r="D708" s="88"/>
      <c r="E708" s="88"/>
      <c r="F708" s="88"/>
      <c r="G708" s="873"/>
      <c r="H708" s="88"/>
      <c r="I708" s="88"/>
      <c r="J708" s="873"/>
      <c r="K708" s="88"/>
      <c r="L708" s="88"/>
      <c r="M708" s="873"/>
      <c r="N708" s="97"/>
    </row>
    <row r="709" spans="1:14" s="3" customFormat="1" ht="17.5" customHeight="1">
      <c r="A709" s="48"/>
      <c r="B709" s="48"/>
      <c r="D709" s="88"/>
      <c r="E709" s="88"/>
      <c r="F709" s="88"/>
      <c r="G709" s="873"/>
      <c r="H709" s="88"/>
      <c r="I709" s="88"/>
      <c r="J709" s="873"/>
      <c r="K709" s="88"/>
      <c r="L709" s="88"/>
      <c r="M709" s="873"/>
      <c r="N709" s="97"/>
    </row>
    <row r="710" spans="1:14" s="3" customFormat="1" ht="17.5" customHeight="1">
      <c r="A710" s="48"/>
      <c r="B710" s="48"/>
      <c r="D710" s="88"/>
      <c r="E710" s="88"/>
      <c r="F710" s="88"/>
      <c r="G710" s="873"/>
      <c r="H710" s="88"/>
      <c r="I710" s="88"/>
      <c r="J710" s="873"/>
      <c r="K710" s="88"/>
      <c r="L710" s="88"/>
      <c r="M710" s="873"/>
      <c r="N710" s="97"/>
    </row>
    <row r="711" spans="1:14" s="3" customFormat="1" ht="17.5" customHeight="1">
      <c r="A711" s="48"/>
      <c r="B711" s="48"/>
      <c r="D711" s="88"/>
      <c r="E711" s="88"/>
      <c r="F711" s="88"/>
      <c r="G711" s="873"/>
      <c r="H711" s="88"/>
      <c r="I711" s="88"/>
      <c r="J711" s="873"/>
      <c r="K711" s="88"/>
      <c r="L711" s="88"/>
      <c r="M711" s="873"/>
      <c r="N711" s="97"/>
    </row>
    <row r="712" spans="1:14" s="3" customFormat="1" ht="17.5" customHeight="1">
      <c r="A712" s="48"/>
      <c r="B712" s="48"/>
      <c r="D712" s="88"/>
      <c r="E712" s="88"/>
      <c r="F712" s="88"/>
      <c r="G712" s="873"/>
      <c r="H712" s="88"/>
      <c r="I712" s="88"/>
      <c r="J712" s="873"/>
      <c r="K712" s="88"/>
      <c r="L712" s="88"/>
      <c r="M712" s="873"/>
      <c r="N712" s="97"/>
    </row>
    <row r="713" spans="1:14" s="3" customFormat="1" ht="17.5" customHeight="1">
      <c r="A713" s="48"/>
      <c r="B713" s="48"/>
      <c r="D713" s="88"/>
      <c r="E713" s="88"/>
      <c r="F713" s="88"/>
      <c r="G713" s="873"/>
      <c r="H713" s="88"/>
      <c r="I713" s="88"/>
      <c r="J713" s="873"/>
      <c r="K713" s="88"/>
      <c r="L713" s="88"/>
      <c r="M713" s="873"/>
      <c r="N713" s="97"/>
    </row>
    <row r="714" spans="1:14" s="3" customFormat="1" ht="17.5" customHeight="1">
      <c r="A714" s="48"/>
      <c r="B714" s="48"/>
      <c r="D714" s="88"/>
      <c r="E714" s="88"/>
      <c r="F714" s="88"/>
      <c r="G714" s="873"/>
      <c r="H714" s="88"/>
      <c r="I714" s="88"/>
      <c r="J714" s="873"/>
      <c r="K714" s="88"/>
      <c r="L714" s="88"/>
      <c r="M714" s="873"/>
      <c r="N714" s="97"/>
    </row>
    <row r="715" spans="1:14" s="3" customFormat="1" ht="17.5" customHeight="1">
      <c r="A715" s="48"/>
      <c r="B715" s="48"/>
      <c r="D715" s="88"/>
      <c r="E715" s="88"/>
      <c r="F715" s="88"/>
      <c r="G715" s="873"/>
      <c r="H715" s="88"/>
      <c r="I715" s="88"/>
      <c r="J715" s="873"/>
      <c r="K715" s="88"/>
      <c r="L715" s="88"/>
      <c r="M715" s="873"/>
      <c r="N715" s="97"/>
    </row>
    <row r="716" spans="1:14" s="3" customFormat="1" ht="17.5" customHeight="1">
      <c r="A716" s="48"/>
      <c r="B716" s="48"/>
      <c r="D716" s="88"/>
      <c r="E716" s="88"/>
      <c r="F716" s="88"/>
      <c r="G716" s="873"/>
      <c r="H716" s="88"/>
      <c r="I716" s="88"/>
      <c r="J716" s="873"/>
      <c r="K716" s="88"/>
      <c r="L716" s="88"/>
      <c r="M716" s="873"/>
      <c r="N716" s="97"/>
    </row>
    <row r="717" spans="1:14" s="3" customFormat="1" ht="17.5" customHeight="1">
      <c r="A717" s="48"/>
      <c r="B717" s="48"/>
      <c r="D717" s="88"/>
      <c r="E717" s="88"/>
      <c r="F717" s="88"/>
      <c r="G717" s="873"/>
      <c r="H717" s="88"/>
      <c r="I717" s="88"/>
      <c r="J717" s="873"/>
      <c r="K717" s="88"/>
      <c r="L717" s="88"/>
      <c r="M717" s="873"/>
      <c r="N717" s="97"/>
    </row>
    <row r="718" spans="1:14" s="3" customFormat="1" ht="17.5" customHeight="1">
      <c r="A718" s="48"/>
      <c r="B718" s="48"/>
      <c r="D718" s="88"/>
      <c r="E718" s="88"/>
      <c r="F718" s="88"/>
      <c r="G718" s="873"/>
      <c r="H718" s="88"/>
      <c r="I718" s="88"/>
      <c r="J718" s="873"/>
      <c r="K718" s="88"/>
      <c r="L718" s="88"/>
      <c r="M718" s="873"/>
      <c r="N718" s="97"/>
    </row>
    <row r="719" spans="1:14" s="3" customFormat="1" ht="17.5" customHeight="1">
      <c r="A719" s="48"/>
      <c r="B719" s="48"/>
      <c r="D719" s="88"/>
      <c r="E719" s="88"/>
      <c r="F719" s="88"/>
      <c r="G719" s="873"/>
      <c r="H719" s="88"/>
      <c r="I719" s="88"/>
      <c r="J719" s="873"/>
      <c r="K719" s="88"/>
      <c r="L719" s="88"/>
      <c r="M719" s="873"/>
      <c r="N719" s="97"/>
    </row>
    <row r="720" spans="1:14" s="3" customFormat="1" ht="17.5" customHeight="1">
      <c r="A720" s="48"/>
      <c r="B720" s="48"/>
      <c r="D720" s="88"/>
      <c r="E720" s="88"/>
      <c r="F720" s="88"/>
      <c r="G720" s="873"/>
      <c r="H720" s="88"/>
      <c r="I720" s="88"/>
      <c r="J720" s="873"/>
      <c r="K720" s="88"/>
      <c r="L720" s="88"/>
      <c r="M720" s="873"/>
      <c r="N720" s="97"/>
    </row>
    <row r="721" spans="1:14" s="3" customFormat="1" ht="17.5" customHeight="1">
      <c r="A721" s="48"/>
      <c r="B721" s="48"/>
      <c r="D721" s="88"/>
      <c r="E721" s="88"/>
      <c r="F721" s="88"/>
      <c r="G721" s="873"/>
      <c r="H721" s="88"/>
      <c r="I721" s="88"/>
      <c r="J721" s="873"/>
      <c r="K721" s="88"/>
      <c r="L721" s="88"/>
      <c r="M721" s="873"/>
      <c r="N721" s="97"/>
    </row>
    <row r="722" spans="1:14" s="3" customFormat="1" ht="17.5" customHeight="1">
      <c r="A722" s="48"/>
      <c r="B722" s="48"/>
      <c r="D722" s="88"/>
      <c r="E722" s="88"/>
      <c r="F722" s="88"/>
      <c r="G722" s="873"/>
      <c r="H722" s="88"/>
      <c r="I722" s="88"/>
      <c r="J722" s="873"/>
      <c r="K722" s="88"/>
      <c r="L722" s="88"/>
      <c r="M722" s="873"/>
      <c r="N722" s="97"/>
    </row>
    <row r="723" spans="1:14" s="3" customFormat="1" ht="17.5" customHeight="1">
      <c r="A723" s="48"/>
      <c r="B723" s="48"/>
      <c r="D723" s="88"/>
      <c r="E723" s="88"/>
      <c r="F723" s="88"/>
      <c r="G723" s="873"/>
      <c r="H723" s="88"/>
      <c r="I723" s="88"/>
      <c r="J723" s="873"/>
      <c r="K723" s="88"/>
      <c r="L723" s="88"/>
      <c r="M723" s="873"/>
      <c r="N723" s="97"/>
    </row>
    <row r="724" spans="1:14" s="3" customFormat="1" ht="17.5" customHeight="1">
      <c r="A724" s="48"/>
      <c r="B724" s="48"/>
      <c r="D724" s="88"/>
      <c r="E724" s="88"/>
      <c r="F724" s="88"/>
      <c r="G724" s="873"/>
      <c r="H724" s="88"/>
      <c r="I724" s="88"/>
      <c r="J724" s="873"/>
      <c r="K724" s="88"/>
      <c r="L724" s="88"/>
      <c r="M724" s="873"/>
      <c r="N724" s="97"/>
    </row>
    <row r="725" spans="1:14" s="3" customFormat="1" ht="17.5" customHeight="1">
      <c r="A725" s="48"/>
      <c r="B725" s="48"/>
      <c r="D725" s="88"/>
      <c r="E725" s="88"/>
      <c r="F725" s="88"/>
      <c r="G725" s="873"/>
      <c r="H725" s="88"/>
      <c r="I725" s="88"/>
      <c r="J725" s="873"/>
      <c r="K725" s="88"/>
      <c r="L725" s="88"/>
      <c r="M725" s="873"/>
      <c r="N725" s="97"/>
    </row>
    <row r="726" spans="1:14" s="3" customFormat="1" ht="17.5" customHeight="1">
      <c r="A726" s="48"/>
      <c r="B726" s="48"/>
      <c r="D726" s="88"/>
      <c r="E726" s="88"/>
      <c r="F726" s="88"/>
      <c r="G726" s="873"/>
      <c r="H726" s="88"/>
      <c r="I726" s="88"/>
      <c r="J726" s="873"/>
      <c r="K726" s="88"/>
      <c r="L726" s="88"/>
      <c r="M726" s="873"/>
      <c r="N726" s="97"/>
    </row>
    <row r="727" spans="1:14" s="3" customFormat="1" ht="17.5" customHeight="1">
      <c r="A727" s="48"/>
      <c r="B727" s="48"/>
      <c r="D727" s="88"/>
      <c r="E727" s="88"/>
      <c r="F727" s="88"/>
      <c r="G727" s="873"/>
      <c r="H727" s="88"/>
      <c r="I727" s="88"/>
      <c r="J727" s="873"/>
      <c r="K727" s="88"/>
      <c r="L727" s="88"/>
      <c r="M727" s="873"/>
      <c r="N727" s="97"/>
    </row>
    <row r="728" spans="1:14" s="3" customFormat="1" ht="17.5" customHeight="1">
      <c r="A728" s="48"/>
      <c r="B728" s="48"/>
      <c r="D728" s="88"/>
      <c r="E728" s="88"/>
      <c r="F728" s="88"/>
      <c r="G728" s="873"/>
      <c r="H728" s="88"/>
      <c r="I728" s="88"/>
      <c r="J728" s="873"/>
      <c r="K728" s="88"/>
      <c r="L728" s="88"/>
      <c r="M728" s="873"/>
      <c r="N728" s="97"/>
    </row>
    <row r="729" spans="1:14" s="3" customFormat="1" ht="17.5" customHeight="1">
      <c r="A729" s="48"/>
      <c r="B729" s="48"/>
      <c r="D729" s="88"/>
      <c r="E729" s="88"/>
      <c r="F729" s="88"/>
      <c r="G729" s="873"/>
      <c r="H729" s="88"/>
      <c r="I729" s="88"/>
      <c r="J729" s="873"/>
      <c r="K729" s="88"/>
      <c r="L729" s="88"/>
      <c r="M729" s="873"/>
      <c r="N729" s="97"/>
    </row>
    <row r="730" spans="1:14" s="3" customFormat="1" ht="17.5" customHeight="1">
      <c r="A730" s="48"/>
      <c r="B730" s="48"/>
      <c r="D730" s="88"/>
      <c r="E730" s="88"/>
      <c r="F730" s="88"/>
      <c r="G730" s="873"/>
      <c r="H730" s="88"/>
      <c r="I730" s="88"/>
      <c r="J730" s="873"/>
      <c r="K730" s="88"/>
      <c r="L730" s="88"/>
      <c r="M730" s="873"/>
      <c r="N730" s="97"/>
    </row>
    <row r="731" spans="1:14" s="3" customFormat="1" ht="17.5" customHeight="1">
      <c r="A731" s="48"/>
      <c r="B731" s="48"/>
      <c r="D731" s="88"/>
      <c r="E731" s="88"/>
      <c r="F731" s="88"/>
      <c r="G731" s="873"/>
      <c r="H731" s="88"/>
      <c r="I731" s="88"/>
      <c r="J731" s="873"/>
      <c r="K731" s="88"/>
      <c r="L731" s="88"/>
      <c r="M731" s="873"/>
      <c r="N731" s="97"/>
    </row>
    <row r="732" spans="1:14" s="3" customFormat="1" ht="17.5" customHeight="1">
      <c r="A732" s="48"/>
      <c r="B732" s="48"/>
      <c r="D732" s="88"/>
      <c r="E732" s="88"/>
      <c r="F732" s="88"/>
      <c r="G732" s="873"/>
      <c r="H732" s="88"/>
      <c r="I732" s="88"/>
      <c r="J732" s="873"/>
      <c r="K732" s="88"/>
      <c r="L732" s="88"/>
      <c r="M732" s="873"/>
      <c r="N732" s="97"/>
    </row>
    <row r="733" spans="1:14" s="3" customFormat="1" ht="17.5" customHeight="1">
      <c r="A733" s="48"/>
      <c r="B733" s="48"/>
      <c r="D733" s="88"/>
      <c r="E733" s="88"/>
      <c r="F733" s="88"/>
      <c r="G733" s="873"/>
      <c r="H733" s="88"/>
      <c r="I733" s="88"/>
      <c r="J733" s="873"/>
      <c r="K733" s="88"/>
      <c r="L733" s="88"/>
      <c r="M733" s="873"/>
      <c r="N733" s="97"/>
    </row>
    <row r="734" spans="1:14" s="3" customFormat="1" ht="17.5" customHeight="1">
      <c r="A734" s="48"/>
      <c r="B734" s="48"/>
      <c r="D734" s="88"/>
      <c r="E734" s="88"/>
      <c r="F734" s="88"/>
      <c r="G734" s="873"/>
      <c r="H734" s="88"/>
      <c r="I734" s="88"/>
      <c r="J734" s="873"/>
      <c r="K734" s="88"/>
      <c r="L734" s="88"/>
      <c r="M734" s="873"/>
      <c r="N734" s="97"/>
    </row>
    <row r="735" spans="1:14" s="3" customFormat="1" ht="17.5" customHeight="1">
      <c r="A735" s="48"/>
      <c r="B735" s="48"/>
      <c r="D735" s="88"/>
      <c r="E735" s="88"/>
      <c r="F735" s="88"/>
      <c r="G735" s="873"/>
      <c r="H735" s="88"/>
      <c r="I735" s="88"/>
      <c r="J735" s="873"/>
      <c r="K735" s="88"/>
      <c r="L735" s="88"/>
      <c r="M735" s="873"/>
      <c r="N735" s="97"/>
    </row>
    <row r="736" spans="1:14" s="3" customFormat="1" ht="17.5" customHeight="1">
      <c r="A736" s="48"/>
      <c r="B736" s="48"/>
      <c r="D736" s="88"/>
      <c r="E736" s="88"/>
      <c r="F736" s="88"/>
      <c r="G736" s="873"/>
      <c r="H736" s="88"/>
      <c r="I736" s="88"/>
      <c r="J736" s="873"/>
      <c r="K736" s="88"/>
      <c r="L736" s="88"/>
      <c r="M736" s="873"/>
      <c r="N736" s="97"/>
    </row>
    <row r="737" spans="1:14" s="3" customFormat="1" ht="17.5" customHeight="1">
      <c r="A737" s="48"/>
      <c r="B737" s="48"/>
      <c r="D737" s="88"/>
      <c r="E737" s="88"/>
      <c r="F737" s="88"/>
      <c r="G737" s="873"/>
      <c r="H737" s="88"/>
      <c r="I737" s="88"/>
      <c r="J737" s="873"/>
      <c r="K737" s="88"/>
      <c r="L737" s="88"/>
      <c r="M737" s="873"/>
      <c r="N737" s="97"/>
    </row>
    <row r="738" spans="1:14" s="3" customFormat="1" ht="17.5" customHeight="1">
      <c r="A738" s="48"/>
      <c r="B738" s="48"/>
      <c r="D738" s="88"/>
      <c r="E738" s="88"/>
      <c r="F738" s="88"/>
      <c r="G738" s="873"/>
      <c r="H738" s="88"/>
      <c r="I738" s="88"/>
      <c r="J738" s="873"/>
      <c r="K738" s="88"/>
      <c r="L738" s="88"/>
      <c r="M738" s="873"/>
      <c r="N738" s="97"/>
    </row>
    <row r="739" spans="1:14" s="3" customFormat="1" ht="17.5" customHeight="1">
      <c r="A739" s="48"/>
      <c r="B739" s="48"/>
      <c r="D739" s="88"/>
      <c r="E739" s="88"/>
      <c r="F739" s="88"/>
      <c r="G739" s="873"/>
      <c r="H739" s="88"/>
      <c r="I739" s="88"/>
      <c r="J739" s="873"/>
      <c r="K739" s="88"/>
      <c r="L739" s="88"/>
      <c r="M739" s="873"/>
      <c r="N739" s="97"/>
    </row>
    <row r="740" spans="1:14" s="3" customFormat="1" ht="17.5" customHeight="1">
      <c r="A740" s="48"/>
      <c r="B740" s="48"/>
      <c r="D740" s="88"/>
      <c r="E740" s="88"/>
      <c r="F740" s="88"/>
      <c r="G740" s="873"/>
      <c r="H740" s="88"/>
      <c r="I740" s="88"/>
      <c r="J740" s="873"/>
      <c r="K740" s="88"/>
      <c r="L740" s="88"/>
      <c r="M740" s="873"/>
      <c r="N740" s="97"/>
    </row>
    <row r="741" spans="1:14" s="3" customFormat="1" ht="17.5" customHeight="1">
      <c r="A741" s="48"/>
      <c r="B741" s="48"/>
      <c r="D741" s="88"/>
      <c r="E741" s="88"/>
      <c r="F741" s="88"/>
      <c r="G741" s="873"/>
      <c r="H741" s="88"/>
      <c r="I741" s="88"/>
      <c r="J741" s="873"/>
      <c r="K741" s="88"/>
      <c r="L741" s="88"/>
      <c r="M741" s="873"/>
      <c r="N741" s="97"/>
    </row>
    <row r="742" spans="1:14" s="3" customFormat="1" ht="17.5" customHeight="1">
      <c r="A742" s="48"/>
      <c r="B742" s="48"/>
      <c r="D742" s="88"/>
      <c r="E742" s="88"/>
      <c r="F742" s="88"/>
      <c r="G742" s="873"/>
      <c r="H742" s="88"/>
      <c r="I742" s="88"/>
      <c r="J742" s="873"/>
      <c r="K742" s="88"/>
      <c r="L742" s="88"/>
      <c r="M742" s="873"/>
      <c r="N742" s="97"/>
    </row>
    <row r="743" spans="1:14" s="3" customFormat="1" ht="17.5" customHeight="1">
      <c r="A743" s="48"/>
      <c r="B743" s="48"/>
      <c r="D743" s="88"/>
      <c r="E743" s="88"/>
      <c r="F743" s="88"/>
      <c r="G743" s="873"/>
      <c r="H743" s="88"/>
      <c r="I743" s="88"/>
      <c r="J743" s="873"/>
      <c r="K743" s="88"/>
      <c r="L743" s="88"/>
      <c r="M743" s="873"/>
      <c r="N743" s="97"/>
    </row>
    <row r="744" spans="1:14" s="3" customFormat="1" ht="17.5" customHeight="1">
      <c r="A744" s="48"/>
      <c r="B744" s="48"/>
      <c r="D744" s="88"/>
      <c r="E744" s="88"/>
      <c r="F744" s="88"/>
      <c r="G744" s="873"/>
      <c r="H744" s="88"/>
      <c r="I744" s="88"/>
      <c r="J744" s="873"/>
      <c r="K744" s="88"/>
      <c r="L744" s="88"/>
      <c r="M744" s="873"/>
      <c r="N744" s="97"/>
    </row>
    <row r="745" spans="1:14" s="3" customFormat="1" ht="17.5" customHeight="1">
      <c r="A745" s="48"/>
      <c r="B745" s="48"/>
      <c r="D745" s="88"/>
      <c r="E745" s="88"/>
      <c r="F745" s="88"/>
      <c r="G745" s="873"/>
      <c r="H745" s="88"/>
      <c r="I745" s="88"/>
      <c r="J745" s="873"/>
      <c r="K745" s="88"/>
      <c r="L745" s="88"/>
      <c r="M745" s="873"/>
      <c r="N745" s="97"/>
    </row>
    <row r="746" spans="1:14" s="3" customFormat="1" ht="17.5" customHeight="1">
      <c r="A746" s="48"/>
      <c r="B746" s="48"/>
      <c r="D746" s="88"/>
      <c r="E746" s="88"/>
      <c r="F746" s="88"/>
      <c r="G746" s="873"/>
      <c r="H746" s="88"/>
      <c r="I746" s="88"/>
      <c r="J746" s="873"/>
      <c r="K746" s="88"/>
      <c r="L746" s="88"/>
      <c r="M746" s="873"/>
      <c r="N746" s="97"/>
    </row>
    <row r="747" spans="1:14" s="3" customFormat="1" ht="17.5" customHeight="1">
      <c r="A747" s="48"/>
      <c r="B747" s="48"/>
      <c r="D747" s="88"/>
      <c r="E747" s="88"/>
      <c r="F747" s="88"/>
      <c r="G747" s="873"/>
      <c r="H747" s="88"/>
      <c r="I747" s="88"/>
      <c r="J747" s="873"/>
      <c r="K747" s="88"/>
      <c r="L747" s="88"/>
      <c r="M747" s="873"/>
      <c r="N747" s="97"/>
    </row>
    <row r="748" spans="1:14" s="3" customFormat="1" ht="17.5" customHeight="1">
      <c r="A748" s="48"/>
      <c r="B748" s="48"/>
      <c r="D748" s="88"/>
      <c r="E748" s="88"/>
      <c r="F748" s="88"/>
      <c r="G748" s="873"/>
      <c r="H748" s="88"/>
      <c r="I748" s="88"/>
      <c r="J748" s="873"/>
      <c r="K748" s="88"/>
      <c r="L748" s="88"/>
      <c r="M748" s="873"/>
      <c r="N748" s="97"/>
    </row>
    <row r="749" spans="1:14" s="3" customFormat="1" ht="17.5" customHeight="1">
      <c r="A749" s="48"/>
      <c r="B749" s="48"/>
      <c r="D749" s="88"/>
      <c r="E749" s="88"/>
      <c r="F749" s="88"/>
      <c r="G749" s="873"/>
      <c r="H749" s="88"/>
      <c r="I749" s="88"/>
      <c r="J749" s="873"/>
      <c r="K749" s="88"/>
      <c r="L749" s="88"/>
      <c r="M749" s="873"/>
      <c r="N749" s="97"/>
    </row>
    <row r="750" spans="1:14" s="3" customFormat="1" ht="17.5" customHeight="1">
      <c r="A750" s="48"/>
      <c r="B750" s="48"/>
      <c r="D750" s="88"/>
      <c r="E750" s="88"/>
      <c r="F750" s="88"/>
      <c r="G750" s="873"/>
      <c r="H750" s="88"/>
      <c r="I750" s="88"/>
      <c r="J750" s="873"/>
      <c r="K750" s="88"/>
      <c r="L750" s="88"/>
      <c r="M750" s="873"/>
      <c r="N750" s="97"/>
    </row>
    <row r="751" spans="1:14" s="3" customFormat="1" ht="17.5" customHeight="1">
      <c r="A751" s="48"/>
      <c r="B751" s="48"/>
      <c r="D751" s="88"/>
      <c r="E751" s="88"/>
      <c r="F751" s="88"/>
      <c r="G751" s="873"/>
      <c r="H751" s="88"/>
      <c r="I751" s="88"/>
      <c r="J751" s="873"/>
      <c r="K751" s="88"/>
      <c r="L751" s="88"/>
      <c r="M751" s="873"/>
      <c r="N751" s="97"/>
    </row>
    <row r="752" spans="1:14" s="3" customFormat="1" ht="17.5" customHeight="1">
      <c r="A752" s="48"/>
      <c r="B752" s="48"/>
      <c r="D752" s="88"/>
      <c r="E752" s="88"/>
      <c r="F752" s="88"/>
      <c r="G752" s="873"/>
      <c r="H752" s="88"/>
      <c r="I752" s="88"/>
      <c r="J752" s="873"/>
      <c r="K752" s="88"/>
      <c r="L752" s="88"/>
      <c r="M752" s="873"/>
      <c r="N752" s="97"/>
    </row>
    <row r="753" spans="1:14" s="3" customFormat="1" ht="17.5" customHeight="1">
      <c r="A753" s="48"/>
      <c r="B753" s="48"/>
      <c r="D753" s="88"/>
      <c r="E753" s="88"/>
      <c r="F753" s="88"/>
      <c r="G753" s="873"/>
      <c r="H753" s="88"/>
      <c r="I753" s="88"/>
      <c r="J753" s="873"/>
      <c r="K753" s="88"/>
      <c r="L753" s="88"/>
      <c r="M753" s="873"/>
      <c r="N753" s="97"/>
    </row>
    <row r="754" spans="1:14" s="3" customFormat="1" ht="17.5" customHeight="1">
      <c r="A754" s="48"/>
      <c r="B754" s="48"/>
      <c r="D754" s="88"/>
      <c r="E754" s="88"/>
      <c r="F754" s="88"/>
      <c r="G754" s="873"/>
      <c r="H754" s="88"/>
      <c r="I754" s="88"/>
      <c r="J754" s="873"/>
      <c r="K754" s="88"/>
      <c r="L754" s="88"/>
      <c r="M754" s="873"/>
      <c r="N754" s="97"/>
    </row>
    <row r="755" spans="1:14" s="3" customFormat="1" ht="17.5" customHeight="1">
      <c r="A755" s="48"/>
      <c r="B755" s="48"/>
      <c r="D755" s="88"/>
      <c r="E755" s="88"/>
      <c r="F755" s="88"/>
      <c r="G755" s="873"/>
      <c r="H755" s="88"/>
      <c r="I755" s="88"/>
      <c r="J755" s="873"/>
      <c r="K755" s="88"/>
      <c r="L755" s="88"/>
      <c r="M755" s="873"/>
      <c r="N755" s="97"/>
    </row>
    <row r="756" spans="1:14" s="3" customFormat="1" ht="17.5" customHeight="1">
      <c r="A756" s="48"/>
      <c r="B756" s="48"/>
      <c r="D756" s="88"/>
      <c r="E756" s="88"/>
      <c r="F756" s="88"/>
      <c r="G756" s="873"/>
      <c r="H756" s="88"/>
      <c r="I756" s="88"/>
      <c r="J756" s="873"/>
      <c r="K756" s="88"/>
      <c r="L756" s="88"/>
      <c r="M756" s="873"/>
      <c r="N756" s="97"/>
    </row>
    <row r="757" spans="1:14" s="3" customFormat="1" ht="17.5" customHeight="1">
      <c r="A757" s="48"/>
      <c r="B757" s="48"/>
      <c r="D757" s="88"/>
      <c r="E757" s="88"/>
      <c r="F757" s="88"/>
      <c r="G757" s="873"/>
      <c r="H757" s="88"/>
      <c r="I757" s="88"/>
      <c r="J757" s="873"/>
      <c r="K757" s="88"/>
      <c r="L757" s="88"/>
      <c r="M757" s="873"/>
      <c r="N757" s="97"/>
    </row>
    <row r="758" spans="1:14" s="3" customFormat="1" ht="17.5" customHeight="1">
      <c r="A758" s="48"/>
      <c r="B758" s="48"/>
      <c r="D758" s="88"/>
      <c r="E758" s="88"/>
      <c r="F758" s="88"/>
      <c r="G758" s="873"/>
      <c r="H758" s="88"/>
      <c r="I758" s="88"/>
      <c r="J758" s="873"/>
      <c r="K758" s="88"/>
      <c r="L758" s="88"/>
      <c r="M758" s="873"/>
      <c r="N758" s="97"/>
    </row>
    <row r="759" spans="1:14" s="3" customFormat="1" ht="17.5" customHeight="1">
      <c r="A759" s="48"/>
      <c r="B759" s="48"/>
      <c r="D759" s="88"/>
      <c r="E759" s="88"/>
      <c r="F759" s="88"/>
      <c r="G759" s="873"/>
      <c r="H759" s="88"/>
      <c r="I759" s="88"/>
      <c r="J759" s="873"/>
      <c r="K759" s="88"/>
      <c r="L759" s="88"/>
      <c r="M759" s="873"/>
      <c r="N759" s="97"/>
    </row>
    <row r="760" spans="1:14" s="3" customFormat="1" ht="17.5" customHeight="1">
      <c r="A760" s="48"/>
      <c r="B760" s="48"/>
      <c r="D760" s="88"/>
      <c r="E760" s="88"/>
      <c r="F760" s="88"/>
      <c r="G760" s="873"/>
      <c r="H760" s="88"/>
      <c r="I760" s="88"/>
      <c r="J760" s="873"/>
      <c r="K760" s="88"/>
      <c r="L760" s="88"/>
      <c r="M760" s="873"/>
      <c r="N760" s="97"/>
    </row>
    <row r="761" spans="1:14" s="3" customFormat="1" ht="17.5" customHeight="1">
      <c r="A761" s="48"/>
      <c r="B761" s="48"/>
      <c r="D761" s="88"/>
      <c r="E761" s="88"/>
      <c r="F761" s="88"/>
      <c r="G761" s="873"/>
      <c r="H761" s="88"/>
      <c r="I761" s="88"/>
      <c r="J761" s="873"/>
      <c r="K761" s="88"/>
      <c r="L761" s="88"/>
      <c r="M761" s="873"/>
      <c r="N761" s="97"/>
    </row>
    <row r="762" spans="1:14" s="3" customFormat="1" ht="17.5" customHeight="1">
      <c r="A762" s="48"/>
      <c r="B762" s="48"/>
      <c r="D762" s="88"/>
      <c r="E762" s="88"/>
      <c r="F762" s="88"/>
      <c r="G762" s="873"/>
      <c r="H762" s="88"/>
      <c r="I762" s="88"/>
      <c r="J762" s="873"/>
      <c r="K762" s="88"/>
      <c r="L762" s="88"/>
      <c r="M762" s="873"/>
      <c r="N762" s="97"/>
    </row>
    <row r="763" spans="1:14" s="3" customFormat="1" ht="17.5" customHeight="1">
      <c r="A763" s="48"/>
      <c r="B763" s="48"/>
      <c r="D763" s="88"/>
      <c r="E763" s="88"/>
      <c r="F763" s="88"/>
      <c r="G763" s="873"/>
      <c r="H763" s="88"/>
      <c r="I763" s="88"/>
      <c r="J763" s="873"/>
      <c r="K763" s="88"/>
      <c r="L763" s="88"/>
      <c r="M763" s="873"/>
      <c r="N763" s="97"/>
    </row>
    <row r="764" spans="1:14" s="3" customFormat="1" ht="17.5" customHeight="1">
      <c r="A764" s="48"/>
      <c r="B764" s="48"/>
      <c r="D764" s="88"/>
      <c r="E764" s="88"/>
      <c r="F764" s="88"/>
      <c r="G764" s="873"/>
      <c r="H764" s="88"/>
      <c r="I764" s="88"/>
      <c r="J764" s="873"/>
      <c r="K764" s="88"/>
      <c r="L764" s="88"/>
      <c r="M764" s="873"/>
      <c r="N764" s="97"/>
    </row>
    <row r="765" spans="1:14" s="3" customFormat="1" ht="17.5" customHeight="1">
      <c r="A765" s="48"/>
      <c r="B765" s="48"/>
      <c r="D765" s="88"/>
      <c r="E765" s="88"/>
      <c r="F765" s="88"/>
      <c r="G765" s="873"/>
      <c r="H765" s="88"/>
      <c r="I765" s="88"/>
      <c r="J765" s="873"/>
      <c r="K765" s="88"/>
      <c r="L765" s="88"/>
      <c r="M765" s="873"/>
      <c r="N765" s="97"/>
    </row>
    <row r="766" spans="1:14" s="3" customFormat="1" ht="17.5" customHeight="1">
      <c r="A766" s="48"/>
      <c r="B766" s="48"/>
      <c r="D766" s="88"/>
      <c r="E766" s="88"/>
      <c r="F766" s="88"/>
      <c r="G766" s="873"/>
      <c r="H766" s="88"/>
      <c r="I766" s="88"/>
      <c r="J766" s="873"/>
      <c r="K766" s="88"/>
      <c r="L766" s="88"/>
      <c r="M766" s="873"/>
      <c r="N766" s="97"/>
    </row>
    <row r="767" spans="1:14" s="3" customFormat="1" ht="17.5" customHeight="1">
      <c r="A767" s="48"/>
      <c r="B767" s="48"/>
      <c r="D767" s="88"/>
      <c r="E767" s="88"/>
      <c r="F767" s="88"/>
      <c r="G767" s="873"/>
      <c r="H767" s="88"/>
      <c r="I767" s="88"/>
      <c r="J767" s="873"/>
      <c r="K767" s="88"/>
      <c r="L767" s="88"/>
      <c r="M767" s="873"/>
      <c r="N767" s="97"/>
    </row>
    <row r="768" spans="1:14" s="3" customFormat="1" ht="17.5" customHeight="1">
      <c r="A768" s="48"/>
      <c r="B768" s="48"/>
      <c r="D768" s="88"/>
      <c r="E768" s="88"/>
      <c r="F768" s="88"/>
      <c r="G768" s="873"/>
      <c r="H768" s="88"/>
      <c r="I768" s="88"/>
      <c r="J768" s="873"/>
      <c r="K768" s="88"/>
      <c r="L768" s="88"/>
      <c r="M768" s="873"/>
      <c r="N768" s="97"/>
    </row>
    <row r="769" spans="1:14" s="3" customFormat="1" ht="17.5" customHeight="1">
      <c r="A769" s="48"/>
      <c r="B769" s="48"/>
      <c r="D769" s="88"/>
      <c r="E769" s="88"/>
      <c r="F769" s="88"/>
      <c r="G769" s="873"/>
      <c r="H769" s="88"/>
      <c r="I769" s="88"/>
      <c r="J769" s="873"/>
      <c r="K769" s="88"/>
      <c r="L769" s="88"/>
      <c r="M769" s="873"/>
      <c r="N769" s="97"/>
    </row>
    <row r="770" spans="1:14" s="3" customFormat="1" ht="17.5" customHeight="1">
      <c r="A770" s="48"/>
      <c r="B770" s="48"/>
      <c r="D770" s="88"/>
      <c r="E770" s="88"/>
      <c r="F770" s="88"/>
      <c r="G770" s="873"/>
      <c r="H770" s="88"/>
      <c r="I770" s="88"/>
      <c r="J770" s="873"/>
      <c r="K770" s="88"/>
      <c r="L770" s="88"/>
      <c r="M770" s="873"/>
      <c r="N770" s="97"/>
    </row>
    <row r="771" spans="1:14" s="3" customFormat="1" ht="17.5" customHeight="1">
      <c r="A771" s="48"/>
      <c r="B771" s="48"/>
      <c r="D771" s="88"/>
      <c r="E771" s="88"/>
      <c r="F771" s="88"/>
      <c r="G771" s="873"/>
      <c r="H771" s="88"/>
      <c r="I771" s="88"/>
      <c r="J771" s="873"/>
      <c r="K771" s="88"/>
      <c r="L771" s="88"/>
      <c r="M771" s="873"/>
      <c r="N771" s="97"/>
    </row>
    <row r="772" spans="1:14" s="3" customFormat="1" ht="17.5" customHeight="1">
      <c r="A772" s="48"/>
      <c r="B772" s="48"/>
      <c r="D772" s="88"/>
      <c r="E772" s="88"/>
      <c r="F772" s="88"/>
      <c r="G772" s="873"/>
      <c r="H772" s="88"/>
      <c r="I772" s="88"/>
      <c r="J772" s="873"/>
      <c r="K772" s="88"/>
      <c r="L772" s="88"/>
      <c r="M772" s="873"/>
      <c r="N772" s="97"/>
    </row>
    <row r="773" spans="1:14" s="3" customFormat="1" ht="17.5" customHeight="1">
      <c r="A773" s="48"/>
      <c r="B773" s="48"/>
      <c r="D773" s="88"/>
      <c r="E773" s="88"/>
      <c r="F773" s="88"/>
      <c r="G773" s="873"/>
      <c r="H773" s="88"/>
      <c r="I773" s="88"/>
      <c r="J773" s="873"/>
      <c r="K773" s="88"/>
      <c r="L773" s="88"/>
      <c r="M773" s="873"/>
      <c r="N773" s="97"/>
    </row>
    <row r="774" spans="1:14" s="3" customFormat="1" ht="17.5" customHeight="1">
      <c r="A774" s="48"/>
      <c r="B774" s="48"/>
      <c r="D774" s="88"/>
      <c r="E774" s="88"/>
      <c r="F774" s="88"/>
      <c r="G774" s="873"/>
      <c r="H774" s="88"/>
      <c r="I774" s="88"/>
      <c r="J774" s="873"/>
      <c r="K774" s="88"/>
      <c r="L774" s="88"/>
      <c r="M774" s="873"/>
      <c r="N774" s="97"/>
    </row>
    <row r="775" spans="1:14" s="3" customFormat="1" ht="17.5" customHeight="1">
      <c r="A775" s="48"/>
      <c r="B775" s="48"/>
      <c r="D775" s="88"/>
      <c r="E775" s="88"/>
      <c r="F775" s="88"/>
      <c r="G775" s="873"/>
      <c r="H775" s="88"/>
      <c r="I775" s="88"/>
      <c r="J775" s="873"/>
      <c r="K775" s="88"/>
      <c r="L775" s="88"/>
      <c r="M775" s="873"/>
      <c r="N775" s="97"/>
    </row>
    <row r="776" spans="1:14" s="3" customFormat="1" ht="17.5" customHeight="1">
      <c r="A776" s="48"/>
      <c r="B776" s="48"/>
      <c r="D776" s="88"/>
      <c r="E776" s="88"/>
      <c r="F776" s="88"/>
      <c r="G776" s="873"/>
      <c r="H776" s="88"/>
      <c r="I776" s="88"/>
      <c r="J776" s="873"/>
      <c r="K776" s="88"/>
      <c r="L776" s="88"/>
      <c r="M776" s="873"/>
      <c r="N776" s="97"/>
    </row>
    <row r="777" spans="1:14" s="3" customFormat="1" ht="17.5" customHeight="1">
      <c r="A777" s="48"/>
      <c r="B777" s="48"/>
      <c r="D777" s="88"/>
      <c r="E777" s="88"/>
      <c r="F777" s="88"/>
      <c r="G777" s="873"/>
      <c r="H777" s="88"/>
      <c r="I777" s="88"/>
      <c r="J777" s="873"/>
      <c r="K777" s="88"/>
      <c r="L777" s="88"/>
      <c r="M777" s="873"/>
      <c r="N777" s="97"/>
    </row>
    <row r="778" spans="1:14" s="3" customFormat="1" ht="17.5" customHeight="1">
      <c r="A778" s="48"/>
      <c r="B778" s="48"/>
      <c r="D778" s="88"/>
      <c r="E778" s="88"/>
      <c r="F778" s="88"/>
      <c r="G778" s="873"/>
      <c r="H778" s="88"/>
      <c r="I778" s="88"/>
      <c r="J778" s="873"/>
      <c r="K778" s="88"/>
      <c r="L778" s="88"/>
      <c r="M778" s="873"/>
      <c r="N778" s="97"/>
    </row>
    <row r="779" spans="1:14" s="3" customFormat="1" ht="17.5" customHeight="1">
      <c r="A779" s="48"/>
      <c r="B779" s="48"/>
      <c r="D779" s="88"/>
      <c r="E779" s="88"/>
      <c r="F779" s="88"/>
      <c r="G779" s="873"/>
      <c r="H779" s="88"/>
      <c r="I779" s="88"/>
      <c r="J779" s="873"/>
      <c r="K779" s="88"/>
      <c r="L779" s="88"/>
      <c r="M779" s="873"/>
      <c r="N779" s="97"/>
    </row>
    <row r="780" spans="1:14" s="3" customFormat="1" ht="17.5" customHeight="1">
      <c r="A780" s="48"/>
      <c r="B780" s="48"/>
      <c r="D780" s="88"/>
      <c r="E780" s="88"/>
      <c r="F780" s="88"/>
      <c r="G780" s="873"/>
      <c r="H780" s="88"/>
      <c r="I780" s="88"/>
      <c r="J780" s="873"/>
      <c r="K780" s="88"/>
      <c r="L780" s="88"/>
      <c r="M780" s="873"/>
      <c r="N780" s="97"/>
    </row>
    <row r="781" spans="1:14" s="3" customFormat="1" ht="17.5" customHeight="1">
      <c r="A781" s="48"/>
      <c r="B781" s="48"/>
      <c r="D781" s="88"/>
      <c r="E781" s="88"/>
      <c r="F781" s="88"/>
      <c r="G781" s="873"/>
      <c r="H781" s="88"/>
      <c r="I781" s="88"/>
      <c r="J781" s="873"/>
      <c r="K781" s="88"/>
      <c r="L781" s="88"/>
      <c r="M781" s="873"/>
      <c r="N781" s="97"/>
    </row>
    <row r="782" spans="1:14" s="3" customFormat="1" ht="17.5" customHeight="1">
      <c r="A782" s="48"/>
      <c r="B782" s="48"/>
      <c r="D782" s="88"/>
      <c r="E782" s="88"/>
      <c r="F782" s="88"/>
      <c r="G782" s="873"/>
      <c r="H782" s="88"/>
      <c r="I782" s="88"/>
      <c r="J782" s="873"/>
      <c r="K782" s="88"/>
      <c r="L782" s="88"/>
      <c r="M782" s="873"/>
      <c r="N782" s="97"/>
    </row>
    <row r="783" spans="1:14" s="3" customFormat="1" ht="17.5" customHeight="1">
      <c r="A783" s="48"/>
      <c r="B783" s="48"/>
      <c r="D783" s="88"/>
      <c r="E783" s="88"/>
      <c r="F783" s="88"/>
      <c r="G783" s="873"/>
      <c r="H783" s="88"/>
      <c r="I783" s="88"/>
      <c r="J783" s="873"/>
      <c r="K783" s="88"/>
      <c r="L783" s="88"/>
      <c r="M783" s="873"/>
      <c r="N783" s="97"/>
    </row>
    <row r="784" spans="1:14" s="3" customFormat="1" ht="17.5" customHeight="1">
      <c r="A784" s="48"/>
      <c r="B784" s="48"/>
      <c r="D784" s="88"/>
      <c r="E784" s="88"/>
      <c r="F784" s="88"/>
      <c r="G784" s="873"/>
      <c r="H784" s="88"/>
      <c r="I784" s="88"/>
      <c r="J784" s="873"/>
      <c r="K784" s="88"/>
      <c r="L784" s="88"/>
      <c r="M784" s="873"/>
      <c r="N784" s="97"/>
    </row>
    <row r="785" spans="1:14" s="3" customFormat="1" ht="17.5" customHeight="1">
      <c r="A785" s="48"/>
      <c r="B785" s="48"/>
      <c r="D785" s="88"/>
      <c r="E785" s="88"/>
      <c r="F785" s="88"/>
      <c r="G785" s="873"/>
      <c r="H785" s="88"/>
      <c r="I785" s="88"/>
      <c r="J785" s="873"/>
      <c r="K785" s="88"/>
      <c r="L785" s="88"/>
      <c r="M785" s="873"/>
      <c r="N785" s="97"/>
    </row>
    <row r="786" spans="1:14" s="3" customFormat="1" ht="17.5" customHeight="1">
      <c r="A786" s="48"/>
      <c r="B786" s="48"/>
      <c r="D786" s="88"/>
      <c r="E786" s="88"/>
      <c r="F786" s="88"/>
      <c r="G786" s="873"/>
      <c r="H786" s="88"/>
      <c r="I786" s="88"/>
      <c r="J786" s="873"/>
      <c r="K786" s="88"/>
      <c r="L786" s="88"/>
      <c r="M786" s="873"/>
      <c r="N786" s="97"/>
    </row>
    <row r="787" spans="1:14" s="3" customFormat="1" ht="17.5" customHeight="1">
      <c r="A787" s="48"/>
      <c r="B787" s="48"/>
      <c r="D787" s="88"/>
      <c r="E787" s="88"/>
      <c r="F787" s="88"/>
      <c r="G787" s="873"/>
      <c r="H787" s="88"/>
      <c r="I787" s="88"/>
      <c r="J787" s="873"/>
      <c r="K787" s="88"/>
      <c r="L787" s="88"/>
      <c r="M787" s="873"/>
      <c r="N787" s="97"/>
    </row>
    <row r="788" spans="1:14" s="3" customFormat="1" ht="17.5" customHeight="1">
      <c r="A788" s="48"/>
      <c r="B788" s="48"/>
      <c r="D788" s="88"/>
      <c r="E788" s="88"/>
      <c r="F788" s="88"/>
      <c r="G788" s="873"/>
      <c r="H788" s="88"/>
      <c r="I788" s="88"/>
      <c r="J788" s="873"/>
      <c r="K788" s="88"/>
      <c r="L788" s="88"/>
      <c r="M788" s="873"/>
      <c r="N788" s="97"/>
    </row>
    <row r="789" spans="1:14" s="3" customFormat="1" ht="17.5" customHeight="1">
      <c r="A789" s="48"/>
      <c r="B789" s="48"/>
      <c r="D789" s="88"/>
      <c r="E789" s="88"/>
      <c r="F789" s="88"/>
      <c r="G789" s="873"/>
      <c r="H789" s="88"/>
      <c r="I789" s="88"/>
      <c r="J789" s="873"/>
      <c r="K789" s="88"/>
      <c r="L789" s="88"/>
      <c r="M789" s="873"/>
      <c r="N789" s="97"/>
    </row>
    <row r="790" spans="1:14" s="3" customFormat="1" ht="17.5" customHeight="1">
      <c r="A790" s="48"/>
      <c r="B790" s="48"/>
      <c r="D790" s="88"/>
      <c r="E790" s="88"/>
      <c r="F790" s="88"/>
      <c r="G790" s="873"/>
      <c r="H790" s="88"/>
      <c r="I790" s="88"/>
      <c r="J790" s="873"/>
      <c r="K790" s="88"/>
      <c r="L790" s="88"/>
      <c r="M790" s="873"/>
      <c r="N790" s="97"/>
    </row>
    <row r="791" spans="1:14" s="3" customFormat="1" ht="17.5" customHeight="1">
      <c r="A791" s="48"/>
      <c r="B791" s="48"/>
      <c r="D791" s="88"/>
      <c r="E791" s="88"/>
      <c r="F791" s="88"/>
      <c r="G791" s="873"/>
      <c r="H791" s="88"/>
      <c r="I791" s="88"/>
      <c r="J791" s="873"/>
      <c r="K791" s="88"/>
      <c r="L791" s="88"/>
      <c r="M791" s="873"/>
      <c r="N791" s="97"/>
    </row>
    <row r="792" spans="1:14" s="3" customFormat="1" ht="17.5" customHeight="1">
      <c r="A792" s="48"/>
      <c r="B792" s="48"/>
      <c r="D792" s="88"/>
      <c r="E792" s="88"/>
      <c r="F792" s="88"/>
      <c r="G792" s="873"/>
      <c r="H792" s="88"/>
      <c r="I792" s="88"/>
      <c r="J792" s="873"/>
      <c r="K792" s="88"/>
      <c r="L792" s="88"/>
      <c r="M792" s="873"/>
      <c r="N792" s="97"/>
    </row>
    <row r="793" spans="1:14" s="3" customFormat="1" ht="17.5" customHeight="1">
      <c r="A793" s="48"/>
      <c r="B793" s="48"/>
      <c r="D793" s="88"/>
      <c r="E793" s="88"/>
      <c r="F793" s="88"/>
      <c r="G793" s="873"/>
      <c r="H793" s="88"/>
      <c r="I793" s="88"/>
      <c r="J793" s="873"/>
      <c r="K793" s="88"/>
      <c r="L793" s="88"/>
      <c r="M793" s="873"/>
      <c r="N793" s="97"/>
    </row>
    <row r="794" spans="1:14" s="3" customFormat="1" ht="17.5" customHeight="1">
      <c r="A794" s="48"/>
      <c r="B794" s="48"/>
      <c r="D794" s="88"/>
      <c r="E794" s="88"/>
      <c r="F794" s="88"/>
      <c r="G794" s="873"/>
      <c r="H794" s="88"/>
      <c r="I794" s="88"/>
      <c r="J794" s="873"/>
      <c r="K794" s="88"/>
      <c r="L794" s="88"/>
      <c r="M794" s="873"/>
      <c r="N794" s="97"/>
    </row>
    <row r="795" spans="1:14" s="3" customFormat="1" ht="17.5" customHeight="1">
      <c r="A795" s="48"/>
      <c r="B795" s="48"/>
      <c r="D795" s="88"/>
      <c r="E795" s="88"/>
      <c r="F795" s="88"/>
      <c r="G795" s="873"/>
      <c r="H795" s="88"/>
      <c r="I795" s="88"/>
      <c r="J795" s="873"/>
      <c r="K795" s="88"/>
      <c r="L795" s="88"/>
      <c r="M795" s="873"/>
      <c r="N795" s="97"/>
    </row>
    <row r="796" spans="1:14" s="3" customFormat="1" ht="17.5" customHeight="1">
      <c r="A796" s="48"/>
      <c r="B796" s="48"/>
      <c r="D796" s="88"/>
      <c r="E796" s="88"/>
      <c r="F796" s="88"/>
      <c r="G796" s="873"/>
      <c r="H796" s="88"/>
      <c r="I796" s="88"/>
      <c r="J796" s="873"/>
      <c r="K796" s="88"/>
      <c r="L796" s="88"/>
      <c r="M796" s="873"/>
      <c r="N796" s="97"/>
    </row>
    <row r="797" spans="1:14" s="3" customFormat="1" ht="17.5" customHeight="1">
      <c r="A797" s="48"/>
      <c r="B797" s="48"/>
      <c r="D797" s="88"/>
      <c r="E797" s="88"/>
      <c r="F797" s="88"/>
      <c r="G797" s="873"/>
      <c r="H797" s="88"/>
      <c r="I797" s="88"/>
      <c r="J797" s="873"/>
      <c r="K797" s="88"/>
      <c r="L797" s="88"/>
      <c r="M797" s="873"/>
      <c r="N797" s="97"/>
    </row>
    <row r="798" spans="1:14" s="3" customFormat="1" ht="17.5" customHeight="1">
      <c r="A798" s="48"/>
      <c r="B798" s="48"/>
      <c r="D798" s="88"/>
      <c r="E798" s="88"/>
      <c r="F798" s="88"/>
      <c r="G798" s="873"/>
      <c r="H798" s="88"/>
      <c r="I798" s="88"/>
      <c r="J798" s="873"/>
      <c r="K798" s="88"/>
      <c r="L798" s="88"/>
      <c r="M798" s="873"/>
      <c r="N798" s="97"/>
    </row>
    <row r="799" spans="1:14" s="3" customFormat="1" ht="17.5" customHeight="1">
      <c r="A799" s="48"/>
      <c r="B799" s="48"/>
      <c r="D799" s="88"/>
      <c r="E799" s="88"/>
      <c r="F799" s="88"/>
      <c r="G799" s="873"/>
      <c r="H799" s="88"/>
      <c r="I799" s="88"/>
      <c r="J799" s="873"/>
      <c r="K799" s="88"/>
      <c r="L799" s="88"/>
      <c r="M799" s="873"/>
      <c r="N799" s="97"/>
    </row>
    <row r="800" spans="1:14" s="3" customFormat="1" ht="17.5" customHeight="1">
      <c r="A800" s="48"/>
      <c r="B800" s="48"/>
      <c r="D800" s="88"/>
      <c r="E800" s="88"/>
      <c r="F800" s="88"/>
      <c r="G800" s="873"/>
      <c r="H800" s="88"/>
      <c r="I800" s="88"/>
      <c r="J800" s="873"/>
      <c r="K800" s="88"/>
      <c r="L800" s="88"/>
      <c r="M800" s="873"/>
      <c r="N800" s="97"/>
    </row>
    <row r="801" spans="1:14" s="3" customFormat="1" ht="17.5" customHeight="1">
      <c r="A801" s="48"/>
      <c r="B801" s="48"/>
      <c r="D801" s="88"/>
      <c r="E801" s="88"/>
      <c r="F801" s="88"/>
      <c r="G801" s="873"/>
      <c r="H801" s="88"/>
      <c r="I801" s="88"/>
      <c r="J801" s="873"/>
      <c r="K801" s="88"/>
      <c r="L801" s="88"/>
      <c r="M801" s="873"/>
      <c r="N801" s="97"/>
    </row>
    <row r="802" spans="1:14" s="3" customFormat="1" ht="17.5" customHeight="1">
      <c r="A802" s="48"/>
      <c r="B802" s="48"/>
      <c r="D802" s="88"/>
      <c r="E802" s="88"/>
      <c r="F802" s="88"/>
      <c r="G802" s="873"/>
      <c r="H802" s="88"/>
      <c r="I802" s="88"/>
      <c r="J802" s="873"/>
      <c r="K802" s="88"/>
      <c r="L802" s="88"/>
      <c r="M802" s="873"/>
      <c r="N802" s="97"/>
    </row>
    <row r="803" spans="1:14" s="3" customFormat="1" ht="17.5" customHeight="1">
      <c r="A803" s="48"/>
      <c r="B803" s="48"/>
      <c r="D803" s="88"/>
      <c r="E803" s="88"/>
      <c r="F803" s="88"/>
      <c r="G803" s="873"/>
      <c r="H803" s="88"/>
      <c r="I803" s="88"/>
      <c r="J803" s="873"/>
      <c r="K803" s="88"/>
      <c r="L803" s="88"/>
      <c r="M803" s="873"/>
      <c r="N803" s="97"/>
    </row>
    <row r="804" spans="1:14" s="3" customFormat="1" ht="17.5" customHeight="1">
      <c r="A804" s="48"/>
      <c r="B804" s="48"/>
      <c r="D804" s="88"/>
      <c r="E804" s="88"/>
      <c r="F804" s="88"/>
      <c r="G804" s="873"/>
      <c r="H804" s="88"/>
      <c r="I804" s="88"/>
      <c r="J804" s="873"/>
      <c r="K804" s="88"/>
      <c r="L804" s="88"/>
      <c r="M804" s="873"/>
      <c r="N804" s="97"/>
    </row>
    <row r="805" spans="1:14" s="3" customFormat="1" ht="17.5" customHeight="1">
      <c r="A805" s="48"/>
      <c r="B805" s="48"/>
      <c r="D805" s="88"/>
      <c r="E805" s="88"/>
      <c r="F805" s="88"/>
      <c r="G805" s="873"/>
      <c r="H805" s="88"/>
      <c r="I805" s="88"/>
      <c r="J805" s="873"/>
      <c r="K805" s="88"/>
      <c r="L805" s="88"/>
      <c r="M805" s="873"/>
      <c r="N805" s="97"/>
    </row>
    <row r="806" spans="1:14" s="3" customFormat="1" ht="17.5" customHeight="1">
      <c r="A806" s="48"/>
      <c r="B806" s="48"/>
      <c r="D806" s="88"/>
      <c r="E806" s="88"/>
      <c r="F806" s="88"/>
      <c r="G806" s="873"/>
      <c r="H806" s="88"/>
      <c r="I806" s="88"/>
      <c r="J806" s="873"/>
      <c r="K806" s="88"/>
      <c r="L806" s="88"/>
      <c r="M806" s="873"/>
      <c r="N806" s="97"/>
    </row>
    <row r="807" spans="1:14" s="3" customFormat="1" ht="17.5" customHeight="1">
      <c r="A807" s="48"/>
      <c r="B807" s="48"/>
      <c r="D807" s="88"/>
      <c r="E807" s="88"/>
      <c r="F807" s="88"/>
      <c r="G807" s="873"/>
      <c r="H807" s="88"/>
      <c r="I807" s="88"/>
      <c r="J807" s="873"/>
      <c r="K807" s="88"/>
      <c r="L807" s="88"/>
      <c r="M807" s="873"/>
      <c r="N807" s="97"/>
    </row>
    <row r="808" spans="1:14" s="3" customFormat="1" ht="17.5" customHeight="1">
      <c r="A808" s="48"/>
      <c r="B808" s="48"/>
      <c r="D808" s="88"/>
      <c r="E808" s="88"/>
      <c r="F808" s="88"/>
      <c r="G808" s="873"/>
      <c r="H808" s="88"/>
      <c r="I808" s="88"/>
      <c r="J808" s="873"/>
      <c r="K808" s="88"/>
      <c r="L808" s="88"/>
      <c r="M808" s="873"/>
      <c r="N808" s="97"/>
    </row>
    <row r="809" spans="1:14" s="3" customFormat="1" ht="17.5" customHeight="1">
      <c r="A809" s="48"/>
      <c r="B809" s="48"/>
      <c r="D809" s="88"/>
      <c r="E809" s="88"/>
      <c r="F809" s="88"/>
      <c r="G809" s="873"/>
      <c r="H809" s="88"/>
      <c r="I809" s="88"/>
      <c r="J809" s="873"/>
      <c r="K809" s="88"/>
      <c r="L809" s="88"/>
      <c r="M809" s="873"/>
      <c r="N809" s="97"/>
    </row>
    <row r="810" spans="1:14" s="3" customFormat="1" ht="17.5" customHeight="1">
      <c r="A810" s="48"/>
      <c r="B810" s="48"/>
      <c r="D810" s="88"/>
      <c r="E810" s="88"/>
      <c r="F810" s="88"/>
      <c r="G810" s="873"/>
      <c r="H810" s="88"/>
      <c r="I810" s="88"/>
      <c r="J810" s="873"/>
      <c r="K810" s="88"/>
      <c r="L810" s="88"/>
      <c r="M810" s="873"/>
      <c r="N810" s="97"/>
    </row>
    <row r="811" spans="1:14" s="3" customFormat="1" ht="17.5" customHeight="1">
      <c r="A811" s="48"/>
      <c r="B811" s="48"/>
      <c r="D811" s="88"/>
      <c r="E811" s="88"/>
      <c r="F811" s="88"/>
      <c r="G811" s="873"/>
      <c r="H811" s="88"/>
      <c r="I811" s="88"/>
      <c r="J811" s="873"/>
      <c r="K811" s="88"/>
      <c r="L811" s="88"/>
      <c r="M811" s="873"/>
      <c r="N811" s="97"/>
    </row>
    <row r="812" spans="1:14" s="3" customFormat="1" ht="17.5" customHeight="1">
      <c r="A812" s="48"/>
      <c r="B812" s="48"/>
      <c r="D812" s="88"/>
      <c r="E812" s="88"/>
      <c r="F812" s="88"/>
      <c r="G812" s="873"/>
      <c r="H812" s="88"/>
      <c r="I812" s="88"/>
      <c r="J812" s="873"/>
      <c r="K812" s="88"/>
      <c r="L812" s="88"/>
      <c r="M812" s="873"/>
      <c r="N812" s="97"/>
    </row>
    <row r="813" spans="1:14" s="3" customFormat="1" ht="17.5" customHeight="1">
      <c r="A813" s="48"/>
      <c r="B813" s="48"/>
      <c r="D813" s="88"/>
      <c r="E813" s="88"/>
      <c r="F813" s="88"/>
      <c r="G813" s="873"/>
      <c r="H813" s="88"/>
      <c r="I813" s="88"/>
      <c r="J813" s="873"/>
      <c r="K813" s="88"/>
      <c r="L813" s="88"/>
      <c r="M813" s="873"/>
      <c r="N813" s="97"/>
    </row>
    <row r="814" spans="1:14" s="3" customFormat="1" ht="17.5" customHeight="1">
      <c r="A814" s="48"/>
      <c r="B814" s="48"/>
      <c r="D814" s="88"/>
      <c r="E814" s="88"/>
      <c r="F814" s="88"/>
      <c r="G814" s="873"/>
      <c r="H814" s="88"/>
      <c r="I814" s="88"/>
      <c r="J814" s="873"/>
      <c r="K814" s="88"/>
      <c r="L814" s="88"/>
      <c r="M814" s="873"/>
      <c r="N814" s="97"/>
    </row>
    <row r="815" spans="1:14" s="3" customFormat="1" ht="17.5" customHeight="1">
      <c r="A815" s="48"/>
      <c r="B815" s="48"/>
      <c r="D815" s="88"/>
      <c r="E815" s="88"/>
      <c r="F815" s="88"/>
      <c r="G815" s="873"/>
      <c r="H815" s="88"/>
      <c r="I815" s="88"/>
      <c r="J815" s="873"/>
      <c r="K815" s="88"/>
      <c r="L815" s="88"/>
      <c r="M815" s="873"/>
      <c r="N815" s="97"/>
    </row>
    <row r="816" spans="1:14" s="3" customFormat="1" ht="17.5" customHeight="1">
      <c r="A816" s="48"/>
      <c r="B816" s="48"/>
      <c r="D816" s="88"/>
      <c r="E816" s="88"/>
      <c r="F816" s="88"/>
      <c r="G816" s="873"/>
      <c r="H816" s="88"/>
      <c r="I816" s="88"/>
      <c r="J816" s="873"/>
      <c r="K816" s="88"/>
      <c r="L816" s="88"/>
      <c r="M816" s="873"/>
      <c r="N816" s="97"/>
    </row>
    <row r="817" spans="1:14" s="3" customFormat="1" ht="17.5" customHeight="1">
      <c r="A817" s="48"/>
      <c r="B817" s="48"/>
      <c r="D817" s="88"/>
      <c r="E817" s="88"/>
      <c r="F817" s="88"/>
      <c r="G817" s="873"/>
      <c r="H817" s="88"/>
      <c r="I817" s="88"/>
      <c r="J817" s="873"/>
      <c r="K817" s="88"/>
      <c r="L817" s="88"/>
      <c r="M817" s="873"/>
      <c r="N817" s="97"/>
    </row>
    <row r="818" spans="1:14" s="3" customFormat="1" ht="17.5" customHeight="1">
      <c r="A818" s="48"/>
      <c r="B818" s="48"/>
      <c r="D818" s="88"/>
      <c r="E818" s="88"/>
      <c r="F818" s="88"/>
      <c r="G818" s="873"/>
      <c r="H818" s="88"/>
      <c r="I818" s="88"/>
      <c r="J818" s="873"/>
      <c r="K818" s="88"/>
      <c r="L818" s="88"/>
      <c r="M818" s="873"/>
      <c r="N818" s="97"/>
    </row>
    <row r="819" spans="1:14" s="3" customFormat="1" ht="17.5" customHeight="1">
      <c r="A819" s="48"/>
      <c r="B819" s="48"/>
      <c r="D819" s="88"/>
      <c r="E819" s="88"/>
      <c r="F819" s="88"/>
      <c r="G819" s="873"/>
      <c r="H819" s="88"/>
      <c r="I819" s="88"/>
      <c r="J819" s="873"/>
      <c r="K819" s="88"/>
      <c r="L819" s="88"/>
      <c r="M819" s="873"/>
      <c r="N819" s="97"/>
    </row>
    <row r="820" spans="1:14" s="3" customFormat="1" ht="17.5" customHeight="1">
      <c r="A820" s="48"/>
      <c r="B820" s="48"/>
      <c r="D820" s="88"/>
      <c r="E820" s="88"/>
      <c r="F820" s="88"/>
      <c r="G820" s="873"/>
      <c r="H820" s="88"/>
      <c r="I820" s="88"/>
      <c r="J820" s="873"/>
      <c r="K820" s="88"/>
      <c r="L820" s="88"/>
      <c r="M820" s="873"/>
      <c r="N820" s="97"/>
    </row>
    <row r="821" spans="1:14" s="3" customFormat="1" ht="17.5" customHeight="1">
      <c r="A821" s="48"/>
      <c r="B821" s="48"/>
      <c r="D821" s="88"/>
      <c r="E821" s="88"/>
      <c r="F821" s="88"/>
      <c r="G821" s="873"/>
      <c r="H821" s="88"/>
      <c r="I821" s="88"/>
      <c r="J821" s="873"/>
      <c r="K821" s="88"/>
      <c r="L821" s="88"/>
      <c r="M821" s="873"/>
      <c r="N821" s="97"/>
    </row>
    <row r="822" spans="1:14" s="3" customFormat="1" ht="17.5" customHeight="1">
      <c r="A822" s="48"/>
      <c r="B822" s="48"/>
      <c r="D822" s="88"/>
      <c r="E822" s="88"/>
      <c r="F822" s="88"/>
      <c r="G822" s="873"/>
      <c r="H822" s="88"/>
      <c r="I822" s="88"/>
      <c r="J822" s="873"/>
      <c r="K822" s="88"/>
      <c r="L822" s="88"/>
      <c r="M822" s="873"/>
      <c r="N822" s="97"/>
    </row>
    <row r="823" spans="1:14" s="3" customFormat="1" ht="17.5" customHeight="1">
      <c r="A823" s="48"/>
      <c r="B823" s="48"/>
      <c r="D823" s="88"/>
      <c r="E823" s="88"/>
      <c r="F823" s="88"/>
      <c r="G823" s="873"/>
      <c r="H823" s="88"/>
      <c r="I823" s="88"/>
      <c r="J823" s="873"/>
      <c r="K823" s="88"/>
      <c r="L823" s="88"/>
      <c r="M823" s="873"/>
      <c r="N823" s="97"/>
    </row>
    <row r="824" spans="1:14" s="3" customFormat="1" ht="17.5" customHeight="1">
      <c r="A824" s="48"/>
      <c r="B824" s="48"/>
      <c r="D824" s="88"/>
      <c r="E824" s="88"/>
      <c r="F824" s="88"/>
      <c r="G824" s="873"/>
      <c r="H824" s="88"/>
      <c r="I824" s="88"/>
      <c r="J824" s="873"/>
      <c r="K824" s="88"/>
      <c r="L824" s="88"/>
      <c r="M824" s="873"/>
      <c r="N824" s="97"/>
    </row>
    <row r="825" spans="1:14" s="3" customFormat="1" ht="17.5" customHeight="1">
      <c r="A825" s="48"/>
      <c r="B825" s="48"/>
      <c r="D825" s="88"/>
      <c r="E825" s="88"/>
      <c r="F825" s="88"/>
      <c r="G825" s="873"/>
      <c r="H825" s="88"/>
      <c r="I825" s="88"/>
      <c r="J825" s="873"/>
      <c r="K825" s="88"/>
      <c r="L825" s="88"/>
      <c r="M825" s="873"/>
      <c r="N825" s="97"/>
    </row>
    <row r="826" spans="1:14" s="3" customFormat="1" ht="17.5" customHeight="1">
      <c r="A826" s="48"/>
      <c r="B826" s="48"/>
      <c r="D826" s="88"/>
      <c r="E826" s="88"/>
      <c r="F826" s="88"/>
      <c r="G826" s="873"/>
      <c r="H826" s="88"/>
      <c r="I826" s="88"/>
      <c r="J826" s="873"/>
      <c r="K826" s="88"/>
      <c r="L826" s="88"/>
      <c r="M826" s="873"/>
      <c r="N826" s="97"/>
    </row>
    <row r="827" spans="1:14" s="3" customFormat="1" ht="17.5" customHeight="1">
      <c r="A827" s="48"/>
      <c r="B827" s="48"/>
      <c r="D827" s="88"/>
      <c r="E827" s="88"/>
      <c r="F827" s="88"/>
      <c r="G827" s="873"/>
      <c r="H827" s="88"/>
      <c r="I827" s="88"/>
      <c r="J827" s="873"/>
      <c r="K827" s="88"/>
      <c r="L827" s="88"/>
      <c r="M827" s="873"/>
      <c r="N827" s="97"/>
    </row>
    <row r="828" spans="1:14" s="3" customFormat="1" ht="17.5" customHeight="1">
      <c r="A828" s="48"/>
      <c r="B828" s="48"/>
      <c r="D828" s="88"/>
      <c r="E828" s="88"/>
      <c r="F828" s="88"/>
      <c r="G828" s="873"/>
      <c r="H828" s="88"/>
      <c r="I828" s="88"/>
      <c r="J828" s="873"/>
      <c r="K828" s="88"/>
      <c r="L828" s="88"/>
      <c r="M828" s="873"/>
      <c r="N828" s="97"/>
    </row>
    <row r="829" spans="1:14" s="3" customFormat="1" ht="17.5" customHeight="1">
      <c r="A829" s="48"/>
      <c r="B829" s="48"/>
      <c r="D829" s="88"/>
      <c r="E829" s="88"/>
      <c r="F829" s="88"/>
      <c r="G829" s="873"/>
      <c r="H829" s="88"/>
      <c r="I829" s="88"/>
      <c r="J829" s="873"/>
      <c r="K829" s="88"/>
      <c r="L829" s="88"/>
      <c r="M829" s="873"/>
      <c r="N829" s="97"/>
    </row>
    <row r="830" spans="1:14" s="3" customFormat="1" ht="17.5" customHeight="1">
      <c r="A830" s="48"/>
      <c r="B830" s="48"/>
      <c r="D830" s="88"/>
      <c r="E830" s="88"/>
      <c r="F830" s="88"/>
      <c r="G830" s="873"/>
      <c r="H830" s="88"/>
      <c r="I830" s="88"/>
      <c r="J830" s="873"/>
      <c r="K830" s="88"/>
      <c r="L830" s="88"/>
      <c r="M830" s="873"/>
      <c r="N830" s="97"/>
    </row>
    <row r="831" spans="1:14" s="3" customFormat="1" ht="17.5" customHeight="1">
      <c r="A831" s="48"/>
      <c r="B831" s="48"/>
      <c r="D831" s="88"/>
      <c r="E831" s="88"/>
      <c r="F831" s="88"/>
      <c r="G831" s="873"/>
      <c r="H831" s="88"/>
      <c r="I831" s="88"/>
      <c r="J831" s="873"/>
      <c r="K831" s="88"/>
      <c r="L831" s="88"/>
      <c r="M831" s="873"/>
      <c r="N831" s="97"/>
    </row>
    <row r="832" spans="1:14" s="3" customFormat="1" ht="17.5" customHeight="1">
      <c r="A832" s="48"/>
      <c r="B832" s="48"/>
      <c r="D832" s="88"/>
      <c r="E832" s="88"/>
      <c r="F832" s="88"/>
      <c r="G832" s="873"/>
      <c r="H832" s="88"/>
      <c r="I832" s="88"/>
      <c r="J832" s="873"/>
      <c r="K832" s="88"/>
      <c r="L832" s="88"/>
      <c r="M832" s="873"/>
      <c r="N832" s="97"/>
    </row>
    <row r="833" spans="1:14" s="3" customFormat="1" ht="17.5" customHeight="1">
      <c r="A833" s="48"/>
      <c r="B833" s="48"/>
      <c r="D833" s="88"/>
      <c r="E833" s="88"/>
      <c r="F833" s="88"/>
      <c r="G833" s="873"/>
      <c r="H833" s="88"/>
      <c r="I833" s="88"/>
      <c r="J833" s="873"/>
      <c r="K833" s="88"/>
      <c r="L833" s="88"/>
      <c r="M833" s="873"/>
      <c r="N833" s="97"/>
    </row>
    <row r="834" spans="1:14" s="3" customFormat="1" ht="17.5" customHeight="1">
      <c r="A834" s="48"/>
      <c r="B834" s="48"/>
      <c r="D834" s="88"/>
      <c r="E834" s="88"/>
      <c r="F834" s="88"/>
      <c r="G834" s="873"/>
      <c r="H834" s="88"/>
      <c r="I834" s="88"/>
      <c r="J834" s="873"/>
      <c r="K834" s="88"/>
      <c r="L834" s="88"/>
      <c r="M834" s="873"/>
      <c r="N834" s="97"/>
    </row>
    <row r="835" spans="1:14" s="3" customFormat="1" ht="17.5" customHeight="1">
      <c r="A835" s="48"/>
      <c r="B835" s="48"/>
      <c r="D835" s="88"/>
      <c r="E835" s="88"/>
      <c r="F835" s="88"/>
      <c r="G835" s="873"/>
      <c r="H835" s="88"/>
      <c r="I835" s="88"/>
      <c r="J835" s="873"/>
      <c r="K835" s="88"/>
      <c r="L835" s="88"/>
      <c r="M835" s="873"/>
      <c r="N835" s="97"/>
    </row>
    <row r="836" spans="1:14" s="3" customFormat="1" ht="17.5" customHeight="1">
      <c r="A836" s="48"/>
      <c r="B836" s="48"/>
      <c r="D836" s="88"/>
      <c r="E836" s="88"/>
      <c r="F836" s="88"/>
      <c r="G836" s="873"/>
      <c r="H836" s="88"/>
      <c r="I836" s="88"/>
      <c r="J836" s="873"/>
      <c r="K836" s="88"/>
      <c r="L836" s="88"/>
      <c r="M836" s="873"/>
      <c r="N836" s="97"/>
    </row>
    <row r="837" spans="1:14" s="3" customFormat="1" ht="17.5" customHeight="1">
      <c r="A837" s="48"/>
      <c r="B837" s="48"/>
      <c r="D837" s="88"/>
      <c r="E837" s="88"/>
      <c r="F837" s="88"/>
      <c r="G837" s="873"/>
      <c r="H837" s="88"/>
      <c r="I837" s="88"/>
      <c r="J837" s="873"/>
      <c r="K837" s="88"/>
      <c r="L837" s="88"/>
      <c r="M837" s="873"/>
      <c r="N837" s="97"/>
    </row>
    <row r="838" spans="1:14" s="3" customFormat="1" ht="17.5" customHeight="1">
      <c r="A838" s="48"/>
      <c r="B838" s="48"/>
      <c r="D838" s="88"/>
      <c r="E838" s="88"/>
      <c r="F838" s="88"/>
      <c r="G838" s="873"/>
      <c r="H838" s="88"/>
      <c r="I838" s="88"/>
      <c r="J838" s="873"/>
      <c r="K838" s="88"/>
      <c r="L838" s="88"/>
      <c r="M838" s="873"/>
      <c r="N838" s="97"/>
    </row>
    <row r="839" spans="1:14" s="3" customFormat="1" ht="17.5" customHeight="1">
      <c r="A839" s="48"/>
      <c r="B839" s="48"/>
      <c r="D839" s="88"/>
      <c r="E839" s="88"/>
      <c r="F839" s="88"/>
      <c r="G839" s="873"/>
      <c r="H839" s="88"/>
      <c r="I839" s="88"/>
      <c r="J839" s="873"/>
      <c r="K839" s="88"/>
      <c r="L839" s="88"/>
      <c r="M839" s="873"/>
      <c r="N839" s="97"/>
    </row>
    <row r="840" spans="1:14" s="3" customFormat="1" ht="17.5" customHeight="1">
      <c r="A840" s="48"/>
      <c r="B840" s="48"/>
      <c r="D840" s="88"/>
      <c r="E840" s="88"/>
      <c r="F840" s="88"/>
      <c r="G840" s="873"/>
      <c r="H840" s="88"/>
      <c r="I840" s="88"/>
      <c r="J840" s="873"/>
      <c r="K840" s="88"/>
      <c r="L840" s="88"/>
      <c r="M840" s="873"/>
      <c r="N840" s="97"/>
    </row>
    <row r="841" spans="1:14" s="3" customFormat="1" ht="17.5" customHeight="1">
      <c r="A841" s="48"/>
      <c r="B841" s="48"/>
      <c r="D841" s="88"/>
      <c r="E841" s="88"/>
      <c r="F841" s="88"/>
      <c r="G841" s="873"/>
      <c r="H841" s="88"/>
      <c r="I841" s="88"/>
      <c r="J841" s="873"/>
      <c r="K841" s="88"/>
      <c r="L841" s="88"/>
      <c r="M841" s="873"/>
      <c r="N841" s="97"/>
    </row>
    <row r="842" spans="1:14" s="3" customFormat="1" ht="17.5" customHeight="1">
      <c r="A842" s="48"/>
      <c r="B842" s="48"/>
      <c r="D842" s="88"/>
      <c r="E842" s="88"/>
      <c r="F842" s="88"/>
      <c r="G842" s="873"/>
      <c r="H842" s="88"/>
      <c r="I842" s="88"/>
      <c r="J842" s="873"/>
      <c r="K842" s="88"/>
      <c r="L842" s="88"/>
      <c r="M842" s="873"/>
      <c r="N842" s="97"/>
    </row>
    <row r="843" spans="1:14" s="3" customFormat="1" ht="17.5" customHeight="1">
      <c r="A843" s="48"/>
      <c r="B843" s="48"/>
      <c r="D843" s="88"/>
      <c r="E843" s="88"/>
      <c r="F843" s="88"/>
      <c r="G843" s="873"/>
      <c r="H843" s="88"/>
      <c r="I843" s="88"/>
      <c r="J843" s="873"/>
      <c r="K843" s="88"/>
      <c r="L843" s="88"/>
      <c r="M843" s="873"/>
      <c r="N843" s="97"/>
    </row>
    <row r="844" spans="1:14" s="3" customFormat="1" ht="17.5" customHeight="1">
      <c r="A844" s="48"/>
      <c r="B844" s="48"/>
      <c r="D844" s="88"/>
      <c r="E844" s="88"/>
      <c r="F844" s="88"/>
      <c r="G844" s="873"/>
      <c r="H844" s="88"/>
      <c r="I844" s="88"/>
      <c r="J844" s="873"/>
      <c r="K844" s="88"/>
      <c r="L844" s="88"/>
      <c r="M844" s="873"/>
      <c r="N844" s="97"/>
    </row>
    <row r="845" spans="1:14" s="3" customFormat="1" ht="17.5" customHeight="1">
      <c r="A845" s="48"/>
      <c r="B845" s="48"/>
      <c r="D845" s="88"/>
      <c r="E845" s="88"/>
      <c r="F845" s="88"/>
      <c r="G845" s="873"/>
      <c r="H845" s="88"/>
      <c r="I845" s="88"/>
      <c r="J845" s="873"/>
      <c r="K845" s="88"/>
      <c r="L845" s="88"/>
      <c r="M845" s="873"/>
      <c r="N845" s="97"/>
    </row>
    <row r="846" spans="1:14" s="3" customFormat="1" ht="17.5" customHeight="1">
      <c r="A846" s="48"/>
      <c r="B846" s="48"/>
      <c r="D846" s="88"/>
      <c r="E846" s="88"/>
      <c r="F846" s="88"/>
      <c r="G846" s="873"/>
      <c r="H846" s="88"/>
      <c r="I846" s="88"/>
      <c r="J846" s="873"/>
      <c r="K846" s="88"/>
      <c r="L846" s="88"/>
      <c r="M846" s="873"/>
      <c r="N846" s="97"/>
    </row>
    <row r="847" spans="1:14" s="3" customFormat="1" ht="17.5" customHeight="1">
      <c r="A847" s="48"/>
      <c r="B847" s="48"/>
      <c r="D847" s="88"/>
      <c r="E847" s="88"/>
      <c r="F847" s="88"/>
      <c r="G847" s="873"/>
      <c r="H847" s="88"/>
      <c r="I847" s="88"/>
      <c r="J847" s="873"/>
      <c r="K847" s="88"/>
      <c r="L847" s="88"/>
      <c r="M847" s="873"/>
      <c r="N847" s="97"/>
    </row>
    <row r="848" spans="1:14" s="3" customFormat="1" ht="17.5" customHeight="1">
      <c r="A848" s="48"/>
      <c r="B848" s="48"/>
      <c r="D848" s="88"/>
      <c r="E848" s="88"/>
      <c r="F848" s="88"/>
      <c r="G848" s="873"/>
      <c r="H848" s="88"/>
      <c r="I848" s="88"/>
      <c r="J848" s="873"/>
      <c r="K848" s="88"/>
      <c r="L848" s="88"/>
      <c r="M848" s="873"/>
      <c r="N848" s="97"/>
    </row>
    <row r="849" spans="1:14" s="3" customFormat="1" ht="17.5" customHeight="1">
      <c r="A849" s="48"/>
      <c r="B849" s="48"/>
      <c r="D849" s="88"/>
      <c r="E849" s="88"/>
      <c r="F849" s="88"/>
      <c r="G849" s="873"/>
      <c r="H849" s="88"/>
      <c r="I849" s="88"/>
      <c r="J849" s="873"/>
      <c r="K849" s="88"/>
      <c r="L849" s="88"/>
      <c r="M849" s="873"/>
      <c r="N849" s="97"/>
    </row>
    <row r="850" spans="1:14" s="3" customFormat="1" ht="17.5" customHeight="1">
      <c r="A850" s="48"/>
      <c r="B850" s="48"/>
      <c r="D850" s="88"/>
      <c r="E850" s="88"/>
      <c r="F850" s="88"/>
      <c r="G850" s="873"/>
      <c r="H850" s="88"/>
      <c r="I850" s="88"/>
      <c r="J850" s="873"/>
      <c r="K850" s="88"/>
      <c r="L850" s="88"/>
      <c r="M850" s="873"/>
      <c r="N850" s="97"/>
    </row>
    <row r="851" spans="1:14" s="3" customFormat="1" ht="17.5" customHeight="1">
      <c r="A851" s="48"/>
      <c r="B851" s="48"/>
      <c r="D851" s="88"/>
      <c r="E851" s="88"/>
      <c r="F851" s="88"/>
      <c r="G851" s="873"/>
      <c r="H851" s="88"/>
      <c r="I851" s="88"/>
      <c r="J851" s="873"/>
      <c r="K851" s="88"/>
      <c r="L851" s="88"/>
      <c r="M851" s="873"/>
      <c r="N851" s="97"/>
    </row>
    <row r="852" spans="1:14" s="3" customFormat="1" ht="17.5" customHeight="1">
      <c r="A852" s="48"/>
      <c r="B852" s="48"/>
      <c r="D852" s="88"/>
      <c r="E852" s="88"/>
      <c r="F852" s="88"/>
      <c r="G852" s="873"/>
      <c r="H852" s="88"/>
      <c r="I852" s="88"/>
      <c r="J852" s="873"/>
      <c r="K852" s="88"/>
      <c r="L852" s="88"/>
      <c r="M852" s="873"/>
      <c r="N852" s="97"/>
    </row>
    <row r="853" spans="1:14" s="3" customFormat="1" ht="17.5" customHeight="1">
      <c r="A853" s="48"/>
      <c r="B853" s="48"/>
      <c r="D853" s="88"/>
      <c r="E853" s="88"/>
      <c r="F853" s="88"/>
      <c r="G853" s="873"/>
      <c r="H853" s="88"/>
      <c r="I853" s="88"/>
      <c r="J853" s="873"/>
      <c r="K853" s="88"/>
      <c r="L853" s="88"/>
      <c r="M853" s="873"/>
      <c r="N853" s="97"/>
    </row>
    <row r="854" spans="1:14" s="3" customFormat="1" ht="17.5" customHeight="1">
      <c r="A854" s="48"/>
      <c r="B854" s="48"/>
      <c r="D854" s="88"/>
      <c r="E854" s="88"/>
      <c r="F854" s="88"/>
      <c r="G854" s="873"/>
      <c r="H854" s="88"/>
      <c r="I854" s="88"/>
      <c r="J854" s="873"/>
      <c r="K854" s="88"/>
      <c r="L854" s="88"/>
      <c r="M854" s="873"/>
      <c r="N854" s="97"/>
    </row>
    <row r="855" spans="1:14" s="3" customFormat="1" ht="17.5" customHeight="1">
      <c r="A855" s="48"/>
      <c r="B855" s="48"/>
      <c r="D855" s="88"/>
      <c r="E855" s="88"/>
      <c r="F855" s="88"/>
      <c r="G855" s="873"/>
      <c r="H855" s="88"/>
      <c r="I855" s="88"/>
      <c r="J855" s="873"/>
      <c r="K855" s="88"/>
      <c r="L855" s="88"/>
      <c r="M855" s="873"/>
      <c r="N855" s="97"/>
    </row>
    <row r="856" spans="1:14" s="3" customFormat="1" ht="17.5" customHeight="1">
      <c r="A856" s="48"/>
      <c r="B856" s="48"/>
      <c r="D856" s="88"/>
      <c r="E856" s="88"/>
      <c r="F856" s="88"/>
      <c r="G856" s="873"/>
      <c r="H856" s="88"/>
      <c r="I856" s="88"/>
      <c r="J856" s="873"/>
      <c r="K856" s="88"/>
      <c r="L856" s="88"/>
      <c r="M856" s="873"/>
      <c r="N856" s="97"/>
    </row>
    <row r="857" spans="1:14" s="3" customFormat="1" ht="17.5" customHeight="1">
      <c r="A857" s="48"/>
      <c r="B857" s="48"/>
      <c r="D857" s="88"/>
      <c r="E857" s="88"/>
      <c r="F857" s="88"/>
      <c r="G857" s="873"/>
      <c r="H857" s="88"/>
      <c r="I857" s="88"/>
      <c r="J857" s="873"/>
      <c r="K857" s="88"/>
      <c r="L857" s="88"/>
      <c r="M857" s="873"/>
      <c r="N857" s="97"/>
    </row>
    <row r="858" spans="1:14" s="3" customFormat="1" ht="17.5" customHeight="1">
      <c r="A858" s="48"/>
      <c r="B858" s="48"/>
      <c r="D858" s="88"/>
      <c r="E858" s="88"/>
      <c r="F858" s="88"/>
      <c r="G858" s="873"/>
      <c r="H858" s="88"/>
      <c r="I858" s="88"/>
      <c r="J858" s="873"/>
      <c r="K858" s="88"/>
      <c r="L858" s="88"/>
      <c r="M858" s="873"/>
      <c r="N858" s="97"/>
    </row>
    <row r="859" spans="1:14" s="3" customFormat="1" ht="17.5" customHeight="1">
      <c r="A859" s="48"/>
      <c r="B859" s="48"/>
      <c r="D859" s="88"/>
      <c r="E859" s="88"/>
      <c r="F859" s="88"/>
      <c r="G859" s="873"/>
      <c r="H859" s="88"/>
      <c r="I859" s="88"/>
      <c r="J859" s="873"/>
      <c r="K859" s="88"/>
      <c r="L859" s="88"/>
      <c r="M859" s="873"/>
      <c r="N859" s="97"/>
    </row>
    <row r="860" spans="1:14" s="3" customFormat="1" ht="17.5" customHeight="1">
      <c r="A860" s="48"/>
      <c r="B860" s="48"/>
      <c r="D860" s="88"/>
      <c r="E860" s="88"/>
      <c r="F860" s="88"/>
      <c r="G860" s="873"/>
      <c r="H860" s="88"/>
      <c r="I860" s="88"/>
      <c r="J860" s="873"/>
      <c r="K860" s="88"/>
      <c r="L860" s="88"/>
      <c r="M860" s="873"/>
      <c r="N860" s="97"/>
    </row>
    <row r="861" spans="1:14" s="3" customFormat="1" ht="17.5" customHeight="1">
      <c r="A861" s="48"/>
      <c r="B861" s="48"/>
      <c r="D861" s="88"/>
      <c r="E861" s="88"/>
      <c r="F861" s="88"/>
      <c r="G861" s="873"/>
      <c r="H861" s="88"/>
      <c r="I861" s="88"/>
      <c r="J861" s="873"/>
      <c r="K861" s="88"/>
      <c r="L861" s="88"/>
      <c r="M861" s="873"/>
      <c r="N861" s="97"/>
    </row>
    <row r="862" spans="1:14" s="3" customFormat="1" ht="17.5" customHeight="1">
      <c r="A862" s="48"/>
      <c r="B862" s="48"/>
      <c r="D862" s="88"/>
      <c r="E862" s="88"/>
      <c r="F862" s="88"/>
      <c r="G862" s="873"/>
      <c r="H862" s="88"/>
      <c r="I862" s="88"/>
      <c r="J862" s="873"/>
      <c r="K862" s="88"/>
      <c r="L862" s="88"/>
      <c r="M862" s="873"/>
      <c r="N862" s="97"/>
    </row>
    <row r="863" spans="1:14" s="3" customFormat="1" ht="17.5" customHeight="1">
      <c r="A863" s="48"/>
      <c r="B863" s="48"/>
      <c r="D863" s="88"/>
      <c r="E863" s="88"/>
      <c r="F863" s="88"/>
      <c r="G863" s="873"/>
      <c r="H863" s="88"/>
      <c r="I863" s="88"/>
      <c r="J863" s="873"/>
      <c r="K863" s="88"/>
      <c r="L863" s="88"/>
      <c r="M863" s="873"/>
      <c r="N863" s="97"/>
    </row>
    <row r="864" spans="1:14" s="3" customFormat="1" ht="17.5" customHeight="1">
      <c r="A864" s="48"/>
      <c r="B864" s="48"/>
      <c r="D864" s="88"/>
      <c r="E864" s="88"/>
      <c r="F864" s="88"/>
      <c r="G864" s="873"/>
      <c r="H864" s="88"/>
      <c r="I864" s="88"/>
      <c r="J864" s="873"/>
      <c r="K864" s="88"/>
      <c r="L864" s="88"/>
      <c r="M864" s="873"/>
      <c r="N864" s="97"/>
    </row>
    <row r="865" spans="1:14" s="3" customFormat="1" ht="17.5" customHeight="1">
      <c r="A865" s="48"/>
      <c r="B865" s="48"/>
      <c r="D865" s="88"/>
      <c r="E865" s="88"/>
      <c r="F865" s="88"/>
      <c r="G865" s="873"/>
      <c r="H865" s="88"/>
      <c r="I865" s="88"/>
      <c r="J865" s="873"/>
      <c r="K865" s="88"/>
      <c r="L865" s="88"/>
      <c r="M865" s="873"/>
      <c r="N865" s="97"/>
    </row>
    <row r="866" spans="1:14" s="3" customFormat="1" ht="17.5" customHeight="1">
      <c r="A866" s="48"/>
      <c r="B866" s="48"/>
      <c r="D866" s="88"/>
      <c r="E866" s="88"/>
      <c r="F866" s="88"/>
      <c r="G866" s="873"/>
      <c r="H866" s="88"/>
      <c r="I866" s="88"/>
      <c r="J866" s="873"/>
      <c r="K866" s="88"/>
      <c r="L866" s="88"/>
      <c r="M866" s="873"/>
      <c r="N866" s="97"/>
    </row>
    <row r="867" spans="1:14" s="3" customFormat="1" ht="17.5" customHeight="1">
      <c r="A867" s="48"/>
      <c r="B867" s="48"/>
      <c r="D867" s="88"/>
      <c r="E867" s="88"/>
      <c r="F867" s="88"/>
      <c r="G867" s="873"/>
      <c r="H867" s="88"/>
      <c r="I867" s="88"/>
      <c r="J867" s="873"/>
      <c r="K867" s="88"/>
      <c r="L867" s="88"/>
      <c r="M867" s="873"/>
      <c r="N867" s="97"/>
    </row>
    <row r="868" spans="1:14" s="3" customFormat="1" ht="17.5" customHeight="1">
      <c r="A868" s="48"/>
      <c r="B868" s="48"/>
      <c r="D868" s="88"/>
      <c r="E868" s="88"/>
      <c r="F868" s="88"/>
      <c r="G868" s="873"/>
      <c r="H868" s="88"/>
      <c r="I868" s="88"/>
      <c r="J868" s="873"/>
      <c r="K868" s="88"/>
      <c r="L868" s="88"/>
      <c r="M868" s="873"/>
      <c r="N868" s="97"/>
    </row>
    <row r="869" spans="1:14" s="3" customFormat="1" ht="17.5" customHeight="1">
      <c r="A869" s="48"/>
      <c r="B869" s="48"/>
      <c r="D869" s="88"/>
      <c r="E869" s="88"/>
      <c r="F869" s="88"/>
      <c r="G869" s="873"/>
      <c r="H869" s="88"/>
      <c r="I869" s="88"/>
      <c r="J869" s="873"/>
      <c r="K869" s="88"/>
      <c r="L869" s="88"/>
      <c r="M869" s="873"/>
      <c r="N869" s="97"/>
    </row>
    <row r="870" spans="1:14" s="3" customFormat="1" ht="17.5" customHeight="1">
      <c r="A870" s="48"/>
      <c r="B870" s="48"/>
      <c r="D870" s="88"/>
      <c r="E870" s="88"/>
      <c r="F870" s="88"/>
      <c r="G870" s="873"/>
      <c r="H870" s="88"/>
      <c r="I870" s="88"/>
      <c r="J870" s="873"/>
      <c r="K870" s="88"/>
      <c r="L870" s="88"/>
      <c r="M870" s="873"/>
      <c r="N870" s="97"/>
    </row>
    <row r="871" spans="1:14" s="3" customFormat="1" ht="17.5" customHeight="1">
      <c r="A871" s="48"/>
      <c r="B871" s="48"/>
      <c r="D871" s="88"/>
      <c r="E871" s="88"/>
      <c r="F871" s="88"/>
      <c r="G871" s="873"/>
      <c r="H871" s="88"/>
      <c r="I871" s="88"/>
      <c r="J871" s="873"/>
      <c r="K871" s="88"/>
      <c r="L871" s="88"/>
      <c r="M871" s="873"/>
      <c r="N871" s="97"/>
    </row>
    <row r="872" spans="1:14" s="3" customFormat="1" ht="17.5" customHeight="1">
      <c r="A872" s="48"/>
      <c r="B872" s="48"/>
      <c r="D872" s="88"/>
      <c r="E872" s="88"/>
      <c r="F872" s="88"/>
      <c r="G872" s="873"/>
      <c r="H872" s="88"/>
      <c r="I872" s="88"/>
      <c r="J872" s="873"/>
      <c r="K872" s="88"/>
      <c r="L872" s="88"/>
      <c r="M872" s="873"/>
      <c r="N872" s="97"/>
    </row>
    <row r="873" spans="1:14" s="3" customFormat="1" ht="17.5" customHeight="1">
      <c r="A873" s="48"/>
      <c r="B873" s="48"/>
      <c r="D873" s="88"/>
      <c r="E873" s="88"/>
      <c r="F873" s="88"/>
      <c r="G873" s="873"/>
      <c r="H873" s="88"/>
      <c r="I873" s="88"/>
      <c r="J873" s="873"/>
      <c r="K873" s="88"/>
      <c r="L873" s="88"/>
      <c r="M873" s="873"/>
      <c r="N873" s="97"/>
    </row>
    <row r="874" spans="1:14" s="3" customFormat="1" ht="17.5" customHeight="1">
      <c r="A874" s="48"/>
      <c r="B874" s="48"/>
      <c r="D874" s="88"/>
      <c r="E874" s="88"/>
      <c r="F874" s="88"/>
      <c r="G874" s="873"/>
      <c r="H874" s="88"/>
      <c r="I874" s="88"/>
      <c r="J874" s="873"/>
      <c r="K874" s="88"/>
      <c r="L874" s="88"/>
      <c r="M874" s="873"/>
      <c r="N874" s="97"/>
    </row>
    <row r="875" spans="1:14" s="3" customFormat="1" ht="17.5" customHeight="1">
      <c r="A875" s="48"/>
      <c r="B875" s="48"/>
      <c r="D875" s="88"/>
      <c r="E875" s="88"/>
      <c r="F875" s="88"/>
      <c r="G875" s="873"/>
      <c r="H875" s="88"/>
      <c r="I875" s="88"/>
      <c r="J875" s="873"/>
      <c r="K875" s="88"/>
      <c r="L875" s="88"/>
      <c r="M875" s="873"/>
      <c r="N875" s="97"/>
    </row>
    <row r="876" spans="1:14" s="3" customFormat="1" ht="17.5" customHeight="1">
      <c r="A876" s="48"/>
      <c r="B876" s="48"/>
      <c r="D876" s="88"/>
      <c r="E876" s="88"/>
      <c r="F876" s="88"/>
      <c r="G876" s="873"/>
      <c r="H876" s="88"/>
      <c r="I876" s="88"/>
      <c r="J876" s="873"/>
      <c r="K876" s="88"/>
      <c r="L876" s="88"/>
      <c r="M876" s="873"/>
      <c r="N876" s="97"/>
    </row>
    <row r="877" spans="1:14" s="3" customFormat="1" ht="17.5" customHeight="1">
      <c r="A877" s="48"/>
      <c r="B877" s="48"/>
      <c r="D877" s="88"/>
      <c r="E877" s="88"/>
      <c r="F877" s="88"/>
      <c r="G877" s="873"/>
      <c r="H877" s="88"/>
      <c r="I877" s="88"/>
      <c r="J877" s="873"/>
      <c r="K877" s="88"/>
      <c r="L877" s="88"/>
      <c r="M877" s="873"/>
      <c r="N877" s="97"/>
    </row>
    <row r="878" spans="1:14" s="3" customFormat="1" ht="17.5" customHeight="1">
      <c r="A878" s="48"/>
      <c r="B878" s="48"/>
      <c r="D878" s="88"/>
      <c r="E878" s="88"/>
      <c r="F878" s="88"/>
      <c r="G878" s="873"/>
      <c r="H878" s="88"/>
      <c r="I878" s="88"/>
      <c r="J878" s="873"/>
      <c r="K878" s="88"/>
      <c r="L878" s="88"/>
      <c r="M878" s="873"/>
      <c r="N878" s="97"/>
    </row>
    <row r="879" spans="1:14" s="3" customFormat="1" ht="17.5" customHeight="1">
      <c r="A879" s="48"/>
      <c r="B879" s="48"/>
      <c r="D879" s="88"/>
      <c r="E879" s="88"/>
      <c r="F879" s="88"/>
      <c r="G879" s="873"/>
      <c r="H879" s="88"/>
      <c r="I879" s="88"/>
      <c r="J879" s="873"/>
      <c r="K879" s="88"/>
      <c r="L879" s="88"/>
      <c r="M879" s="873"/>
      <c r="N879" s="97"/>
    </row>
    <row r="880" spans="1:14" s="3" customFormat="1" ht="17.5" customHeight="1">
      <c r="A880" s="48"/>
      <c r="B880" s="48"/>
      <c r="D880" s="88"/>
      <c r="E880" s="88"/>
      <c r="F880" s="88"/>
      <c r="G880" s="873"/>
      <c r="H880" s="88"/>
      <c r="I880" s="88"/>
      <c r="J880" s="873"/>
      <c r="K880" s="88"/>
      <c r="L880" s="88"/>
      <c r="M880" s="873"/>
      <c r="N880" s="97"/>
    </row>
    <row r="881" spans="1:14" s="3" customFormat="1" ht="17.5" customHeight="1">
      <c r="A881" s="48"/>
      <c r="B881" s="48"/>
      <c r="D881" s="88"/>
      <c r="E881" s="88"/>
      <c r="F881" s="88"/>
      <c r="G881" s="873"/>
      <c r="H881" s="88"/>
      <c r="I881" s="88"/>
      <c r="J881" s="873"/>
      <c r="K881" s="88"/>
      <c r="L881" s="88"/>
      <c r="M881" s="873"/>
      <c r="N881" s="97"/>
    </row>
    <row r="882" spans="1:14" s="3" customFormat="1" ht="17.5" customHeight="1">
      <c r="A882" s="48"/>
      <c r="B882" s="48"/>
      <c r="D882" s="88"/>
      <c r="E882" s="88"/>
      <c r="F882" s="88"/>
      <c r="G882" s="873"/>
      <c r="H882" s="88"/>
      <c r="I882" s="88"/>
      <c r="J882" s="873"/>
      <c r="K882" s="88"/>
      <c r="L882" s="88"/>
      <c r="M882" s="873"/>
      <c r="N882" s="97"/>
    </row>
    <row r="883" spans="1:14" s="3" customFormat="1" ht="17.5" customHeight="1">
      <c r="A883" s="48"/>
      <c r="B883" s="48"/>
      <c r="D883" s="88"/>
      <c r="E883" s="88"/>
      <c r="F883" s="88"/>
      <c r="G883" s="873"/>
      <c r="H883" s="88"/>
      <c r="I883" s="88"/>
      <c r="J883" s="873"/>
      <c r="K883" s="88"/>
      <c r="L883" s="88"/>
      <c r="M883" s="873"/>
      <c r="N883" s="97"/>
    </row>
    <row r="884" spans="1:14" s="3" customFormat="1" ht="17.5" customHeight="1">
      <c r="A884" s="48"/>
      <c r="B884" s="48"/>
      <c r="D884" s="88"/>
      <c r="E884" s="88"/>
      <c r="F884" s="88"/>
      <c r="G884" s="873"/>
      <c r="H884" s="88"/>
      <c r="I884" s="88"/>
      <c r="J884" s="873"/>
      <c r="K884" s="88"/>
      <c r="L884" s="88"/>
      <c r="M884" s="873"/>
      <c r="N884" s="97"/>
    </row>
    <row r="885" spans="1:14" s="3" customFormat="1" ht="17.5" customHeight="1">
      <c r="A885" s="48"/>
      <c r="B885" s="48"/>
      <c r="D885" s="88"/>
      <c r="E885" s="88"/>
      <c r="F885" s="88"/>
      <c r="G885" s="873"/>
      <c r="H885" s="88"/>
      <c r="I885" s="88"/>
      <c r="J885" s="873"/>
      <c r="K885" s="88"/>
      <c r="L885" s="88"/>
      <c r="M885" s="873"/>
      <c r="N885" s="97"/>
    </row>
    <row r="886" spans="1:14" s="3" customFormat="1" ht="17.5" customHeight="1">
      <c r="A886" s="48"/>
      <c r="B886" s="48"/>
      <c r="D886" s="88"/>
      <c r="E886" s="88"/>
      <c r="F886" s="88"/>
      <c r="G886" s="873"/>
      <c r="H886" s="88"/>
      <c r="I886" s="88"/>
      <c r="J886" s="873"/>
      <c r="K886" s="88"/>
      <c r="L886" s="88"/>
      <c r="M886" s="873"/>
      <c r="N886" s="97"/>
    </row>
    <row r="887" spans="1:14" s="3" customFormat="1" ht="17.5" customHeight="1">
      <c r="A887" s="48"/>
      <c r="B887" s="48"/>
      <c r="D887" s="88"/>
      <c r="E887" s="88"/>
      <c r="F887" s="88"/>
      <c r="G887" s="873"/>
      <c r="H887" s="88"/>
      <c r="I887" s="88"/>
      <c r="J887" s="873"/>
      <c r="K887" s="88"/>
      <c r="L887" s="88"/>
      <c r="M887" s="873"/>
      <c r="N887" s="97"/>
    </row>
    <row r="888" spans="1:14" s="3" customFormat="1" ht="17.5" customHeight="1">
      <c r="A888" s="48"/>
      <c r="B888" s="48"/>
      <c r="D888" s="88"/>
      <c r="E888" s="88"/>
      <c r="F888" s="88"/>
      <c r="G888" s="873"/>
      <c r="H888" s="88"/>
      <c r="I888" s="88"/>
      <c r="J888" s="873"/>
      <c r="K888" s="88"/>
      <c r="L888" s="88"/>
      <c r="M888" s="873"/>
      <c r="N888" s="97"/>
    </row>
    <row r="889" spans="1:14" s="3" customFormat="1" ht="17.5" customHeight="1">
      <c r="A889" s="48"/>
      <c r="B889" s="48"/>
      <c r="D889" s="88"/>
      <c r="E889" s="88"/>
      <c r="F889" s="88"/>
      <c r="G889" s="873"/>
      <c r="H889" s="88"/>
      <c r="I889" s="88"/>
      <c r="J889" s="873"/>
      <c r="K889" s="88"/>
      <c r="L889" s="88"/>
      <c r="M889" s="873"/>
      <c r="N889" s="97"/>
    </row>
    <row r="890" spans="1:14" s="3" customFormat="1" ht="17.5" customHeight="1">
      <c r="A890" s="48"/>
      <c r="B890" s="48"/>
      <c r="D890" s="88"/>
      <c r="E890" s="88"/>
      <c r="F890" s="88"/>
      <c r="G890" s="873"/>
      <c r="H890" s="88"/>
      <c r="I890" s="88"/>
      <c r="J890" s="873"/>
      <c r="K890" s="88"/>
      <c r="L890" s="88"/>
      <c r="M890" s="873"/>
      <c r="N890" s="97"/>
    </row>
    <row r="891" spans="1:14" s="3" customFormat="1" ht="17.5" customHeight="1">
      <c r="A891" s="48"/>
      <c r="B891" s="48"/>
      <c r="D891" s="88"/>
      <c r="E891" s="88"/>
      <c r="F891" s="88"/>
      <c r="G891" s="873"/>
      <c r="H891" s="88"/>
      <c r="I891" s="88"/>
      <c r="J891" s="873"/>
      <c r="K891" s="88"/>
      <c r="L891" s="88"/>
      <c r="M891" s="873"/>
      <c r="N891" s="97"/>
    </row>
    <row r="892" spans="1:14" s="3" customFormat="1" ht="17.5" customHeight="1">
      <c r="A892" s="48"/>
      <c r="B892" s="48"/>
      <c r="D892" s="88"/>
      <c r="E892" s="88"/>
      <c r="F892" s="88"/>
      <c r="G892" s="873"/>
      <c r="H892" s="88"/>
      <c r="I892" s="88"/>
      <c r="J892" s="873"/>
      <c r="K892" s="88"/>
      <c r="L892" s="88"/>
      <c r="M892" s="873"/>
      <c r="N892" s="97"/>
    </row>
    <row r="893" spans="1:14" s="3" customFormat="1" ht="17.5" customHeight="1">
      <c r="A893" s="48"/>
      <c r="B893" s="48"/>
      <c r="D893" s="88"/>
      <c r="E893" s="88"/>
      <c r="F893" s="88"/>
      <c r="G893" s="873"/>
      <c r="H893" s="88"/>
      <c r="I893" s="88"/>
      <c r="J893" s="873"/>
      <c r="K893" s="88"/>
      <c r="L893" s="88"/>
      <c r="M893" s="873"/>
      <c r="N893" s="97"/>
    </row>
    <row r="894" spans="1:14" s="3" customFormat="1" ht="17.5" customHeight="1">
      <c r="A894" s="48"/>
      <c r="B894" s="48"/>
      <c r="D894" s="88"/>
      <c r="E894" s="88"/>
      <c r="F894" s="88"/>
      <c r="G894" s="873"/>
      <c r="H894" s="88"/>
      <c r="I894" s="88"/>
      <c r="J894" s="873"/>
      <c r="K894" s="88"/>
      <c r="L894" s="88"/>
      <c r="M894" s="873"/>
      <c r="N894" s="97"/>
    </row>
    <row r="895" spans="1:14" s="3" customFormat="1" ht="17.5" customHeight="1">
      <c r="A895" s="48"/>
      <c r="B895" s="48"/>
      <c r="D895" s="88"/>
      <c r="E895" s="88"/>
      <c r="F895" s="88"/>
      <c r="G895" s="873"/>
      <c r="H895" s="88"/>
      <c r="I895" s="88"/>
      <c r="J895" s="873"/>
      <c r="K895" s="88"/>
      <c r="L895" s="88"/>
      <c r="M895" s="873"/>
      <c r="N895" s="97"/>
    </row>
    <row r="896" spans="1:14" s="3" customFormat="1" ht="17.5" customHeight="1">
      <c r="A896" s="48"/>
      <c r="B896" s="48"/>
      <c r="D896" s="88"/>
      <c r="E896" s="88"/>
      <c r="F896" s="88"/>
      <c r="G896" s="873"/>
      <c r="H896" s="88"/>
      <c r="I896" s="88"/>
      <c r="J896" s="873"/>
      <c r="K896" s="88"/>
      <c r="L896" s="88"/>
      <c r="M896" s="873"/>
      <c r="N896" s="97"/>
    </row>
    <row r="897" spans="1:14" s="3" customFormat="1" ht="17.5" customHeight="1">
      <c r="A897" s="48"/>
      <c r="B897" s="48"/>
      <c r="D897" s="88"/>
      <c r="E897" s="88"/>
      <c r="F897" s="88"/>
      <c r="G897" s="873"/>
      <c r="H897" s="88"/>
      <c r="I897" s="88"/>
      <c r="J897" s="873"/>
      <c r="K897" s="88"/>
      <c r="L897" s="88"/>
      <c r="M897" s="873"/>
      <c r="N897" s="97"/>
    </row>
    <row r="898" spans="1:14" s="3" customFormat="1" ht="17.5" customHeight="1">
      <c r="A898" s="48"/>
      <c r="B898" s="48"/>
      <c r="D898" s="88"/>
      <c r="E898" s="88"/>
      <c r="F898" s="88"/>
      <c r="G898" s="873"/>
      <c r="H898" s="88"/>
      <c r="I898" s="88"/>
      <c r="J898" s="873"/>
      <c r="K898" s="88"/>
      <c r="L898" s="88"/>
      <c r="M898" s="873"/>
      <c r="N898" s="97"/>
    </row>
    <row r="899" spans="1:14" s="3" customFormat="1" ht="17.5" customHeight="1">
      <c r="A899" s="48"/>
      <c r="B899" s="48"/>
      <c r="D899" s="88"/>
      <c r="E899" s="88"/>
      <c r="F899" s="88"/>
      <c r="G899" s="873"/>
      <c r="H899" s="88"/>
      <c r="I899" s="88"/>
      <c r="J899" s="873"/>
      <c r="K899" s="88"/>
      <c r="L899" s="88"/>
      <c r="M899" s="873"/>
      <c r="N899" s="97"/>
    </row>
    <row r="900" spans="1:14" s="3" customFormat="1" ht="17.5" customHeight="1">
      <c r="A900" s="48"/>
      <c r="B900" s="48"/>
      <c r="D900" s="88"/>
      <c r="E900" s="88"/>
      <c r="F900" s="88"/>
      <c r="G900" s="873"/>
      <c r="H900" s="88"/>
      <c r="I900" s="88"/>
      <c r="J900" s="873"/>
      <c r="K900" s="88"/>
      <c r="L900" s="88"/>
      <c r="M900" s="873"/>
      <c r="N900" s="97"/>
    </row>
    <row r="901" spans="1:14" s="3" customFormat="1" ht="17.5" customHeight="1">
      <c r="A901" s="48"/>
      <c r="B901" s="48"/>
      <c r="D901" s="88"/>
      <c r="E901" s="88"/>
      <c r="F901" s="88"/>
      <c r="G901" s="873"/>
      <c r="H901" s="88"/>
      <c r="I901" s="88"/>
      <c r="J901" s="873"/>
      <c r="K901" s="88"/>
      <c r="L901" s="88"/>
      <c r="M901" s="873"/>
      <c r="N901" s="97"/>
    </row>
    <row r="902" spans="1:14" s="3" customFormat="1" ht="17.5" customHeight="1">
      <c r="A902" s="48"/>
      <c r="B902" s="48"/>
      <c r="D902" s="88"/>
      <c r="E902" s="88"/>
      <c r="F902" s="88"/>
      <c r="G902" s="873"/>
      <c r="H902" s="88"/>
      <c r="I902" s="88"/>
      <c r="J902" s="873"/>
      <c r="K902" s="88"/>
      <c r="L902" s="88"/>
      <c r="M902" s="873"/>
      <c r="N902" s="97"/>
    </row>
    <row r="903" spans="1:14" s="3" customFormat="1" ht="17.5" customHeight="1">
      <c r="A903" s="48"/>
      <c r="B903" s="48"/>
      <c r="D903" s="88"/>
      <c r="E903" s="88"/>
      <c r="F903" s="88"/>
      <c r="G903" s="873"/>
      <c r="H903" s="88"/>
      <c r="I903" s="88"/>
      <c r="J903" s="873"/>
      <c r="K903" s="88"/>
      <c r="L903" s="88"/>
      <c r="M903" s="873"/>
      <c r="N903" s="97"/>
    </row>
    <row r="904" spans="1:14" s="3" customFormat="1" ht="17.5" customHeight="1">
      <c r="A904" s="48"/>
      <c r="B904" s="48"/>
      <c r="D904" s="88"/>
      <c r="E904" s="88"/>
      <c r="F904" s="88"/>
      <c r="G904" s="873"/>
      <c r="H904" s="88"/>
      <c r="I904" s="88"/>
      <c r="J904" s="873"/>
      <c r="K904" s="88"/>
      <c r="L904" s="88"/>
      <c r="M904" s="873"/>
      <c r="N904" s="97"/>
    </row>
    <row r="905" spans="1:14" s="3" customFormat="1" ht="17.5" customHeight="1">
      <c r="A905" s="48"/>
      <c r="B905" s="48"/>
      <c r="D905" s="88"/>
      <c r="E905" s="88"/>
      <c r="F905" s="88"/>
      <c r="G905" s="873"/>
      <c r="H905" s="88"/>
      <c r="I905" s="88"/>
      <c r="J905" s="873"/>
      <c r="K905" s="88"/>
      <c r="L905" s="88"/>
      <c r="M905" s="873"/>
      <c r="N905" s="97"/>
    </row>
    <row r="906" spans="1:14" s="3" customFormat="1" ht="17.5" customHeight="1">
      <c r="A906" s="48"/>
      <c r="B906" s="48"/>
      <c r="D906" s="88"/>
      <c r="E906" s="88"/>
      <c r="F906" s="88"/>
      <c r="G906" s="873"/>
      <c r="H906" s="88"/>
      <c r="I906" s="88"/>
      <c r="J906" s="873"/>
      <c r="K906" s="88"/>
      <c r="L906" s="88"/>
      <c r="M906" s="873"/>
      <c r="N906" s="97"/>
    </row>
    <row r="907" spans="1:14" s="3" customFormat="1" ht="17.5" customHeight="1">
      <c r="A907" s="48"/>
      <c r="B907" s="48"/>
      <c r="D907" s="88"/>
      <c r="E907" s="88"/>
      <c r="F907" s="88"/>
      <c r="G907" s="873"/>
      <c r="H907" s="88"/>
      <c r="I907" s="88"/>
      <c r="J907" s="873"/>
      <c r="K907" s="88"/>
      <c r="L907" s="88"/>
      <c r="M907" s="873"/>
      <c r="N907" s="97"/>
    </row>
    <row r="908" spans="1:14" s="3" customFormat="1" ht="17.5" customHeight="1">
      <c r="A908" s="48"/>
      <c r="B908" s="48"/>
      <c r="D908" s="88"/>
      <c r="E908" s="88"/>
      <c r="F908" s="88"/>
      <c r="G908" s="873"/>
      <c r="H908" s="88"/>
      <c r="I908" s="88"/>
      <c r="J908" s="873"/>
      <c r="K908" s="88"/>
      <c r="L908" s="88"/>
      <c r="M908" s="873"/>
      <c r="N908" s="97"/>
    </row>
    <row r="909" spans="1:14" s="3" customFormat="1" ht="17.5" customHeight="1">
      <c r="A909" s="48"/>
      <c r="B909" s="48"/>
      <c r="D909" s="88"/>
      <c r="E909" s="88"/>
      <c r="F909" s="88"/>
      <c r="G909" s="873"/>
      <c r="H909" s="88"/>
      <c r="I909" s="88"/>
      <c r="J909" s="873"/>
      <c r="K909" s="88"/>
      <c r="L909" s="88"/>
      <c r="M909" s="873"/>
      <c r="N909" s="97"/>
    </row>
    <row r="910" spans="1:14" s="3" customFormat="1" ht="17.5" customHeight="1">
      <c r="A910" s="48"/>
      <c r="B910" s="48"/>
      <c r="D910" s="88"/>
      <c r="E910" s="88"/>
      <c r="F910" s="88"/>
      <c r="G910" s="873"/>
      <c r="H910" s="88"/>
      <c r="I910" s="88"/>
      <c r="J910" s="873"/>
      <c r="K910" s="88"/>
      <c r="L910" s="88"/>
      <c r="M910" s="873"/>
      <c r="N910" s="97"/>
    </row>
    <row r="911" spans="1:14" s="3" customFormat="1" ht="17.5" customHeight="1">
      <c r="A911" s="48"/>
      <c r="B911" s="48"/>
      <c r="D911" s="88"/>
      <c r="E911" s="88"/>
      <c r="F911" s="88"/>
      <c r="G911" s="873"/>
      <c r="H911" s="88"/>
      <c r="I911" s="88"/>
      <c r="J911" s="873"/>
      <c r="K911" s="88"/>
      <c r="L911" s="88"/>
      <c r="M911" s="873"/>
      <c r="N911" s="97"/>
    </row>
    <row r="912" spans="1:14" s="3" customFormat="1" ht="17.5" customHeight="1">
      <c r="A912" s="48"/>
      <c r="B912" s="48"/>
      <c r="D912" s="88"/>
      <c r="E912" s="88"/>
      <c r="F912" s="88"/>
      <c r="G912" s="873"/>
      <c r="H912" s="88"/>
      <c r="I912" s="88"/>
      <c r="J912" s="873"/>
      <c r="K912" s="88"/>
      <c r="L912" s="88"/>
      <c r="M912" s="873"/>
      <c r="N912" s="97"/>
    </row>
    <row r="913" spans="1:14" s="3" customFormat="1" ht="17.5" customHeight="1">
      <c r="A913" s="48"/>
      <c r="B913" s="48"/>
      <c r="D913" s="88"/>
      <c r="E913" s="88"/>
      <c r="F913" s="88"/>
      <c r="G913" s="873"/>
      <c r="H913" s="88"/>
      <c r="I913" s="88"/>
      <c r="J913" s="873"/>
      <c r="K913" s="88"/>
      <c r="L913" s="88"/>
      <c r="M913" s="873"/>
      <c r="N913" s="97"/>
    </row>
    <row r="914" spans="1:14" s="3" customFormat="1" ht="17.5" customHeight="1">
      <c r="A914" s="48"/>
      <c r="B914" s="48"/>
      <c r="D914" s="88"/>
      <c r="E914" s="88"/>
      <c r="F914" s="88"/>
      <c r="G914" s="873"/>
      <c r="H914" s="88"/>
      <c r="I914" s="88"/>
      <c r="J914" s="873"/>
      <c r="K914" s="88"/>
      <c r="L914" s="88"/>
      <c r="M914" s="873"/>
      <c r="N914" s="97"/>
    </row>
    <row r="915" spans="1:14" s="3" customFormat="1" ht="17.5" customHeight="1">
      <c r="A915" s="48"/>
      <c r="B915" s="48"/>
      <c r="D915" s="88"/>
      <c r="E915" s="88"/>
      <c r="F915" s="88"/>
      <c r="G915" s="873"/>
      <c r="H915" s="88"/>
      <c r="I915" s="88"/>
      <c r="J915" s="873"/>
      <c r="K915" s="88"/>
      <c r="L915" s="88"/>
      <c r="M915" s="873"/>
      <c r="N915" s="97"/>
    </row>
    <row r="916" spans="1:14" s="3" customFormat="1" ht="17.5" customHeight="1">
      <c r="A916" s="48"/>
      <c r="B916" s="48"/>
      <c r="D916" s="88"/>
      <c r="E916" s="88"/>
      <c r="F916" s="88"/>
      <c r="G916" s="873"/>
      <c r="H916" s="88"/>
      <c r="I916" s="88"/>
      <c r="J916" s="873"/>
      <c r="K916" s="88"/>
      <c r="L916" s="88"/>
      <c r="M916" s="873"/>
      <c r="N916" s="97"/>
    </row>
    <row r="917" spans="1:14" s="3" customFormat="1" ht="17.5" customHeight="1">
      <c r="A917" s="48"/>
      <c r="B917" s="48"/>
      <c r="D917" s="88"/>
      <c r="E917" s="88"/>
      <c r="F917" s="88"/>
      <c r="G917" s="873"/>
      <c r="H917" s="88"/>
      <c r="I917" s="88"/>
      <c r="J917" s="873"/>
      <c r="K917" s="88"/>
      <c r="L917" s="88"/>
      <c r="M917" s="873"/>
      <c r="N917" s="97"/>
    </row>
    <row r="918" spans="1:14" s="3" customFormat="1" ht="17.5" customHeight="1">
      <c r="A918" s="48"/>
      <c r="B918" s="48"/>
      <c r="D918" s="88"/>
      <c r="E918" s="88"/>
      <c r="F918" s="88"/>
      <c r="G918" s="873"/>
      <c r="H918" s="88"/>
      <c r="I918" s="88"/>
      <c r="J918" s="873"/>
      <c r="K918" s="88"/>
      <c r="L918" s="88"/>
      <c r="M918" s="873"/>
      <c r="N918" s="97"/>
    </row>
    <row r="919" spans="1:14" s="3" customFormat="1" ht="17.5" customHeight="1">
      <c r="A919" s="48"/>
      <c r="B919" s="48"/>
      <c r="D919" s="88"/>
      <c r="E919" s="88"/>
      <c r="F919" s="88"/>
      <c r="G919" s="873"/>
      <c r="H919" s="88"/>
      <c r="I919" s="88"/>
      <c r="J919" s="873"/>
      <c r="K919" s="88"/>
      <c r="L919" s="88"/>
      <c r="M919" s="873"/>
      <c r="N919" s="97"/>
    </row>
    <row r="920" spans="1:14" s="3" customFormat="1" ht="17.5" customHeight="1">
      <c r="A920" s="48"/>
      <c r="B920" s="48"/>
      <c r="D920" s="88"/>
      <c r="E920" s="88"/>
      <c r="F920" s="88"/>
      <c r="G920" s="873"/>
      <c r="H920" s="88"/>
      <c r="I920" s="88"/>
      <c r="J920" s="873"/>
      <c r="K920" s="88"/>
      <c r="L920" s="88"/>
      <c r="M920" s="873"/>
      <c r="N920" s="97"/>
    </row>
    <row r="921" spans="1:14" s="3" customFormat="1" ht="17.5" customHeight="1">
      <c r="A921" s="48"/>
      <c r="B921" s="48"/>
      <c r="D921" s="88"/>
      <c r="E921" s="88"/>
      <c r="F921" s="88"/>
      <c r="G921" s="873"/>
      <c r="H921" s="88"/>
      <c r="I921" s="88"/>
      <c r="J921" s="873"/>
      <c r="K921" s="88"/>
      <c r="L921" s="88"/>
      <c r="M921" s="873"/>
      <c r="N921" s="97"/>
    </row>
    <row r="922" spans="1:14" s="3" customFormat="1" ht="17.5" customHeight="1">
      <c r="A922" s="48"/>
      <c r="B922" s="48"/>
      <c r="D922" s="88"/>
      <c r="E922" s="88"/>
      <c r="F922" s="88"/>
      <c r="G922" s="873"/>
      <c r="H922" s="88"/>
      <c r="I922" s="88"/>
      <c r="J922" s="873"/>
      <c r="K922" s="88"/>
      <c r="L922" s="88"/>
      <c r="M922" s="873"/>
      <c r="N922" s="97"/>
    </row>
    <row r="923" spans="1:14" s="3" customFormat="1" ht="17.5" customHeight="1">
      <c r="A923" s="48"/>
      <c r="B923" s="48"/>
      <c r="D923" s="88"/>
      <c r="E923" s="88"/>
      <c r="F923" s="88"/>
      <c r="G923" s="873"/>
      <c r="H923" s="88"/>
      <c r="I923" s="88"/>
      <c r="J923" s="873"/>
      <c r="K923" s="88"/>
      <c r="L923" s="88"/>
      <c r="M923" s="873"/>
      <c r="N923" s="97"/>
    </row>
    <row r="924" spans="1:14" s="3" customFormat="1" ht="17.5" customHeight="1">
      <c r="A924" s="48"/>
      <c r="B924" s="48"/>
      <c r="D924" s="88"/>
      <c r="E924" s="88"/>
      <c r="F924" s="88"/>
      <c r="G924" s="873"/>
      <c r="H924" s="88"/>
      <c r="I924" s="88"/>
      <c r="J924" s="873"/>
      <c r="K924" s="88"/>
      <c r="L924" s="88"/>
      <c r="M924" s="873"/>
      <c r="N924" s="97"/>
    </row>
    <row r="925" spans="1:14" s="3" customFormat="1" ht="17.5" customHeight="1">
      <c r="A925" s="48"/>
      <c r="B925" s="48"/>
      <c r="D925" s="88"/>
      <c r="E925" s="88"/>
      <c r="F925" s="88"/>
      <c r="G925" s="873"/>
      <c r="H925" s="88"/>
      <c r="I925" s="88"/>
      <c r="J925" s="873"/>
      <c r="K925" s="88"/>
      <c r="L925" s="88"/>
      <c r="M925" s="873"/>
      <c r="N925" s="97"/>
    </row>
    <row r="926" spans="1:14" s="3" customFormat="1" ht="17.5" customHeight="1">
      <c r="A926" s="48"/>
      <c r="B926" s="48"/>
      <c r="D926" s="88"/>
      <c r="E926" s="88"/>
      <c r="F926" s="88"/>
      <c r="G926" s="873"/>
      <c r="H926" s="88"/>
      <c r="I926" s="88"/>
      <c r="J926" s="873"/>
      <c r="K926" s="88"/>
      <c r="L926" s="88"/>
      <c r="M926" s="873"/>
      <c r="N926" s="97"/>
    </row>
    <row r="927" spans="1:14" s="3" customFormat="1" ht="17.5" customHeight="1">
      <c r="A927" s="48"/>
      <c r="B927" s="48"/>
      <c r="D927" s="88"/>
      <c r="E927" s="88"/>
      <c r="F927" s="88"/>
      <c r="G927" s="873"/>
      <c r="H927" s="88"/>
      <c r="I927" s="88"/>
      <c r="J927" s="873"/>
      <c r="K927" s="88"/>
      <c r="L927" s="88"/>
      <c r="M927" s="873"/>
      <c r="N927" s="97"/>
    </row>
    <row r="928" spans="1:14" s="3" customFormat="1" ht="17.5" customHeight="1">
      <c r="A928" s="48"/>
      <c r="B928" s="48"/>
      <c r="D928" s="88"/>
      <c r="E928" s="88"/>
      <c r="F928" s="88"/>
      <c r="G928" s="873"/>
      <c r="H928" s="88"/>
      <c r="I928" s="88"/>
      <c r="J928" s="873"/>
      <c r="K928" s="88"/>
      <c r="L928" s="88"/>
      <c r="M928" s="873"/>
      <c r="N928" s="97"/>
    </row>
    <row r="929" spans="1:14" s="3" customFormat="1" ht="17.5" customHeight="1">
      <c r="A929" s="48"/>
      <c r="B929" s="48"/>
      <c r="D929" s="88"/>
      <c r="E929" s="88"/>
      <c r="F929" s="88"/>
      <c r="G929" s="873"/>
      <c r="H929" s="88"/>
      <c r="I929" s="88"/>
      <c r="J929" s="873"/>
      <c r="K929" s="88"/>
      <c r="L929" s="88"/>
      <c r="M929" s="873"/>
      <c r="N929" s="97"/>
    </row>
    <row r="930" spans="1:14" s="3" customFormat="1" ht="17.5" customHeight="1">
      <c r="A930" s="48"/>
      <c r="B930" s="48"/>
      <c r="D930" s="88"/>
      <c r="E930" s="88"/>
      <c r="F930" s="88"/>
      <c r="G930" s="873"/>
      <c r="H930" s="88"/>
      <c r="I930" s="88"/>
      <c r="J930" s="873"/>
      <c r="K930" s="88"/>
      <c r="L930" s="88"/>
      <c r="M930" s="873"/>
      <c r="N930" s="97"/>
    </row>
    <row r="931" spans="1:14" s="3" customFormat="1" ht="17.5" customHeight="1">
      <c r="A931" s="48"/>
      <c r="B931" s="48"/>
      <c r="D931" s="88"/>
      <c r="E931" s="88"/>
      <c r="F931" s="88"/>
      <c r="G931" s="873"/>
      <c r="H931" s="88"/>
      <c r="I931" s="88"/>
      <c r="J931" s="873"/>
      <c r="K931" s="88"/>
      <c r="L931" s="88"/>
      <c r="M931" s="873"/>
      <c r="N931" s="97"/>
    </row>
    <row r="932" spans="1:14" s="3" customFormat="1" ht="17.5" customHeight="1">
      <c r="A932" s="48"/>
      <c r="B932" s="48"/>
      <c r="D932" s="88"/>
      <c r="E932" s="88"/>
      <c r="F932" s="88"/>
      <c r="G932" s="873"/>
      <c r="H932" s="88"/>
      <c r="I932" s="88"/>
      <c r="J932" s="873"/>
      <c r="K932" s="88"/>
      <c r="L932" s="88"/>
      <c r="M932" s="873"/>
      <c r="N932" s="97"/>
    </row>
    <row r="933" spans="1:14" s="3" customFormat="1" ht="17.5" customHeight="1">
      <c r="A933" s="48"/>
      <c r="B933" s="48"/>
      <c r="D933" s="88"/>
      <c r="E933" s="88"/>
      <c r="F933" s="88"/>
      <c r="G933" s="873"/>
      <c r="H933" s="88"/>
      <c r="I933" s="88"/>
      <c r="J933" s="873"/>
      <c r="K933" s="88"/>
      <c r="L933" s="88"/>
      <c r="M933" s="873"/>
      <c r="N933" s="97"/>
    </row>
    <row r="934" spans="1:14" s="3" customFormat="1" ht="17.5" customHeight="1">
      <c r="A934" s="48"/>
      <c r="B934" s="48"/>
      <c r="D934" s="88"/>
      <c r="E934" s="88"/>
      <c r="F934" s="88"/>
      <c r="G934" s="873"/>
      <c r="H934" s="88"/>
      <c r="I934" s="88"/>
      <c r="J934" s="873"/>
      <c r="K934" s="88"/>
      <c r="L934" s="88"/>
      <c r="M934" s="873"/>
      <c r="N934" s="97"/>
    </row>
    <row r="935" spans="1:14" s="3" customFormat="1" ht="17.5" customHeight="1">
      <c r="A935" s="48"/>
      <c r="B935" s="48"/>
      <c r="D935" s="88"/>
      <c r="E935" s="88"/>
      <c r="F935" s="88"/>
      <c r="G935" s="873"/>
      <c r="H935" s="88"/>
      <c r="I935" s="88"/>
      <c r="J935" s="873"/>
      <c r="K935" s="88"/>
      <c r="L935" s="88"/>
      <c r="M935" s="873"/>
      <c r="N935" s="97"/>
    </row>
    <row r="936" spans="1:14" s="3" customFormat="1" ht="17.5" customHeight="1">
      <c r="A936" s="48"/>
      <c r="B936" s="48"/>
      <c r="D936" s="88"/>
      <c r="E936" s="88"/>
      <c r="F936" s="88"/>
      <c r="G936" s="873"/>
      <c r="H936" s="88"/>
      <c r="I936" s="88"/>
      <c r="J936" s="873"/>
      <c r="K936" s="88"/>
      <c r="L936" s="88"/>
      <c r="M936" s="873"/>
      <c r="N936" s="97"/>
    </row>
    <row r="937" spans="1:14" s="3" customFormat="1" ht="17.5" customHeight="1">
      <c r="A937" s="48"/>
      <c r="B937" s="48"/>
      <c r="D937" s="88"/>
      <c r="E937" s="88"/>
      <c r="F937" s="88"/>
      <c r="G937" s="873"/>
      <c r="H937" s="88"/>
      <c r="I937" s="88"/>
      <c r="J937" s="873"/>
      <c r="K937" s="88"/>
      <c r="L937" s="88"/>
      <c r="M937" s="873"/>
      <c r="N937" s="97"/>
    </row>
    <row r="938" spans="1:14" s="3" customFormat="1" ht="17.5" customHeight="1">
      <c r="A938" s="48"/>
      <c r="B938" s="48"/>
      <c r="D938" s="88"/>
      <c r="E938" s="88"/>
      <c r="F938" s="88"/>
      <c r="G938" s="873"/>
      <c r="H938" s="88"/>
      <c r="I938" s="88"/>
      <c r="J938" s="873"/>
      <c r="K938" s="88"/>
      <c r="L938" s="88"/>
      <c r="M938" s="873"/>
      <c r="N938" s="97"/>
    </row>
    <row r="939" spans="1:14" s="3" customFormat="1" ht="17.5" customHeight="1">
      <c r="A939" s="48"/>
      <c r="B939" s="48"/>
      <c r="D939" s="88"/>
      <c r="E939" s="88"/>
      <c r="F939" s="88"/>
      <c r="G939" s="873"/>
      <c r="H939" s="88"/>
      <c r="I939" s="88"/>
      <c r="J939" s="873"/>
      <c r="K939" s="88"/>
      <c r="L939" s="88"/>
      <c r="M939" s="873"/>
      <c r="N939" s="97"/>
    </row>
    <row r="940" spans="1:14" s="3" customFormat="1" ht="17.5" customHeight="1">
      <c r="A940" s="48"/>
      <c r="B940" s="48"/>
      <c r="D940" s="88"/>
      <c r="E940" s="88"/>
      <c r="F940" s="88"/>
      <c r="G940" s="873"/>
      <c r="H940" s="88"/>
      <c r="I940" s="88"/>
      <c r="J940" s="873"/>
      <c r="K940" s="88"/>
      <c r="L940" s="88"/>
      <c r="M940" s="873"/>
      <c r="N940" s="97"/>
    </row>
    <row r="941" spans="1:14" s="3" customFormat="1" ht="17.5" customHeight="1">
      <c r="A941" s="48"/>
      <c r="B941" s="48"/>
      <c r="D941" s="88"/>
      <c r="E941" s="88"/>
      <c r="F941" s="88"/>
      <c r="G941" s="873"/>
      <c r="H941" s="88"/>
      <c r="I941" s="88"/>
      <c r="J941" s="873"/>
      <c r="K941" s="88"/>
      <c r="L941" s="88"/>
      <c r="M941" s="873"/>
      <c r="N941" s="97"/>
    </row>
    <row r="942" spans="1:14" s="3" customFormat="1" ht="17.5" customHeight="1">
      <c r="A942" s="48"/>
      <c r="B942" s="48"/>
      <c r="D942" s="88"/>
      <c r="E942" s="88"/>
      <c r="F942" s="88"/>
      <c r="G942" s="873"/>
      <c r="H942" s="88"/>
      <c r="I942" s="88"/>
      <c r="J942" s="873"/>
      <c r="K942" s="88"/>
      <c r="L942" s="88"/>
      <c r="M942" s="873"/>
      <c r="N942" s="97"/>
    </row>
    <row r="943" spans="1:14" s="3" customFormat="1" ht="17.5" customHeight="1">
      <c r="A943" s="48"/>
      <c r="B943" s="48"/>
      <c r="D943" s="88"/>
      <c r="E943" s="88"/>
      <c r="F943" s="88"/>
      <c r="G943" s="873"/>
      <c r="H943" s="88"/>
      <c r="I943" s="88"/>
      <c r="J943" s="873"/>
      <c r="K943" s="88"/>
      <c r="L943" s="88"/>
      <c r="M943" s="873"/>
      <c r="N943" s="97"/>
    </row>
    <row r="944" spans="1:14" s="3" customFormat="1" ht="17.5" customHeight="1">
      <c r="A944" s="48"/>
      <c r="B944" s="48"/>
      <c r="D944" s="88"/>
      <c r="E944" s="88"/>
      <c r="F944" s="88"/>
      <c r="G944" s="873"/>
      <c r="H944" s="88"/>
      <c r="I944" s="88"/>
      <c r="J944" s="873"/>
      <c r="K944" s="88"/>
      <c r="L944" s="88"/>
      <c r="M944" s="873"/>
      <c r="N944" s="97"/>
    </row>
    <row r="945" spans="1:14" s="3" customFormat="1" ht="17.5" customHeight="1">
      <c r="A945" s="48"/>
      <c r="B945" s="48"/>
      <c r="D945" s="88"/>
      <c r="E945" s="88"/>
      <c r="F945" s="88"/>
      <c r="G945" s="873"/>
      <c r="H945" s="88"/>
      <c r="I945" s="88"/>
      <c r="J945" s="873"/>
      <c r="K945" s="88"/>
      <c r="L945" s="88"/>
      <c r="M945" s="873"/>
      <c r="N945" s="97"/>
    </row>
    <row r="946" spans="1:14" s="3" customFormat="1" ht="17.5" customHeight="1">
      <c r="A946" s="48"/>
      <c r="B946" s="48"/>
      <c r="D946" s="88"/>
      <c r="E946" s="88"/>
      <c r="F946" s="88"/>
      <c r="G946" s="873"/>
      <c r="H946" s="88"/>
      <c r="I946" s="88"/>
      <c r="J946" s="873"/>
      <c r="K946" s="88"/>
      <c r="L946" s="88"/>
      <c r="M946" s="873"/>
      <c r="N946" s="97"/>
    </row>
    <row r="947" spans="1:14" s="3" customFormat="1" ht="17.5" customHeight="1">
      <c r="A947" s="48"/>
      <c r="B947" s="48"/>
      <c r="D947" s="88"/>
      <c r="E947" s="88"/>
      <c r="F947" s="88"/>
      <c r="G947" s="873"/>
      <c r="H947" s="88"/>
      <c r="I947" s="88"/>
      <c r="J947" s="873"/>
      <c r="K947" s="88"/>
      <c r="L947" s="88"/>
      <c r="M947" s="873"/>
      <c r="N947" s="97"/>
    </row>
    <row r="948" spans="1:14" s="3" customFormat="1" ht="17.5" customHeight="1">
      <c r="A948" s="48"/>
      <c r="B948" s="48"/>
      <c r="D948" s="88"/>
      <c r="E948" s="88"/>
      <c r="F948" s="88"/>
      <c r="G948" s="873"/>
      <c r="H948" s="88"/>
      <c r="I948" s="88"/>
      <c r="J948" s="873"/>
      <c r="K948" s="88"/>
      <c r="L948" s="88"/>
      <c r="M948" s="873"/>
      <c r="N948" s="97"/>
    </row>
    <row r="949" spans="1:14" s="3" customFormat="1" ht="17.5" customHeight="1">
      <c r="A949" s="48"/>
      <c r="B949" s="48"/>
      <c r="D949" s="88"/>
      <c r="E949" s="88"/>
      <c r="F949" s="88"/>
      <c r="G949" s="873"/>
      <c r="H949" s="88"/>
      <c r="I949" s="88"/>
      <c r="J949" s="873"/>
      <c r="K949" s="88"/>
      <c r="L949" s="88"/>
      <c r="M949" s="873"/>
      <c r="N949" s="97"/>
    </row>
    <row r="950" spans="1:14" s="3" customFormat="1" ht="17.5" customHeight="1">
      <c r="A950" s="48"/>
      <c r="B950" s="48"/>
      <c r="D950" s="88"/>
      <c r="E950" s="88"/>
      <c r="F950" s="88"/>
      <c r="G950" s="873"/>
      <c r="H950" s="88"/>
      <c r="I950" s="88"/>
      <c r="J950" s="873"/>
      <c r="K950" s="88"/>
      <c r="L950" s="88"/>
      <c r="M950" s="873"/>
      <c r="N950" s="97"/>
    </row>
    <row r="951" spans="1:14" s="3" customFormat="1" ht="17.5" customHeight="1">
      <c r="A951" s="48"/>
      <c r="B951" s="48"/>
      <c r="D951" s="88"/>
      <c r="E951" s="88"/>
      <c r="F951" s="88"/>
      <c r="G951" s="873"/>
      <c r="H951" s="88"/>
      <c r="I951" s="88"/>
      <c r="J951" s="873"/>
      <c r="K951" s="88"/>
      <c r="L951" s="88"/>
      <c r="M951" s="873"/>
      <c r="N951" s="97"/>
    </row>
    <row r="952" spans="1:14" s="3" customFormat="1" ht="17.5" customHeight="1">
      <c r="A952" s="48"/>
      <c r="B952" s="48"/>
      <c r="D952" s="88"/>
      <c r="E952" s="88"/>
      <c r="F952" s="88"/>
      <c r="G952" s="873"/>
      <c r="H952" s="88"/>
      <c r="I952" s="88"/>
      <c r="J952" s="873"/>
      <c r="K952" s="88"/>
      <c r="L952" s="88"/>
      <c r="M952" s="873"/>
      <c r="N952" s="97"/>
    </row>
    <row r="953" spans="1:14" s="3" customFormat="1" ht="17.5" customHeight="1">
      <c r="A953" s="48"/>
      <c r="B953" s="48"/>
      <c r="D953" s="88"/>
      <c r="E953" s="88"/>
      <c r="F953" s="88"/>
      <c r="G953" s="873"/>
      <c r="H953" s="88"/>
      <c r="I953" s="88"/>
      <c r="J953" s="873"/>
      <c r="K953" s="88"/>
      <c r="L953" s="88"/>
      <c r="M953" s="873"/>
      <c r="N953" s="97"/>
    </row>
    <row r="954" spans="1:14" s="3" customFormat="1" ht="17.5" customHeight="1">
      <c r="A954" s="48"/>
      <c r="B954" s="48"/>
      <c r="D954" s="88"/>
      <c r="E954" s="88"/>
      <c r="F954" s="88"/>
      <c r="G954" s="873"/>
      <c r="H954" s="88"/>
      <c r="I954" s="88"/>
      <c r="J954" s="873"/>
      <c r="K954" s="88"/>
      <c r="L954" s="88"/>
      <c r="M954" s="873"/>
      <c r="N954" s="97"/>
    </row>
    <row r="955" spans="1:14" s="3" customFormat="1" ht="17.5" customHeight="1">
      <c r="A955" s="48"/>
      <c r="B955" s="48"/>
      <c r="D955" s="88"/>
      <c r="E955" s="88"/>
      <c r="F955" s="88"/>
      <c r="G955" s="873"/>
      <c r="H955" s="88"/>
      <c r="I955" s="88"/>
      <c r="J955" s="873"/>
      <c r="K955" s="88"/>
      <c r="L955" s="88"/>
      <c r="M955" s="873"/>
      <c r="N955" s="97"/>
    </row>
    <row r="956" spans="1:14" s="3" customFormat="1" ht="17.5" customHeight="1">
      <c r="A956" s="48"/>
      <c r="B956" s="48"/>
      <c r="D956" s="88"/>
      <c r="E956" s="88"/>
      <c r="F956" s="88"/>
      <c r="G956" s="873"/>
      <c r="H956" s="88"/>
      <c r="I956" s="88"/>
      <c r="J956" s="873"/>
      <c r="K956" s="88"/>
      <c r="L956" s="88"/>
      <c r="M956" s="873"/>
      <c r="N956" s="97"/>
    </row>
    <row r="957" spans="1:14" s="3" customFormat="1" ht="17.5" customHeight="1">
      <c r="A957" s="48"/>
      <c r="B957" s="48"/>
      <c r="D957" s="88"/>
      <c r="E957" s="88"/>
      <c r="F957" s="88"/>
      <c r="G957" s="873"/>
      <c r="H957" s="88"/>
      <c r="I957" s="88"/>
      <c r="J957" s="873"/>
      <c r="K957" s="88"/>
      <c r="L957" s="88"/>
      <c r="M957" s="873"/>
      <c r="N957" s="97"/>
    </row>
    <row r="958" spans="1:14" s="4" customFormat="1" ht="17.5" customHeight="1">
      <c r="A958" s="54"/>
      <c r="B958" s="48"/>
      <c r="C958" s="3"/>
      <c r="D958" s="88"/>
      <c r="E958" s="88"/>
      <c r="F958" s="88"/>
      <c r="G958" s="873"/>
      <c r="H958" s="88"/>
      <c r="I958" s="88"/>
      <c r="J958" s="873"/>
      <c r="K958" s="88"/>
      <c r="L958" s="88"/>
      <c r="M958" s="873"/>
      <c r="N958" s="97"/>
    </row>
    <row r="959" spans="1:14" s="4" customFormat="1" ht="17.5" customHeight="1">
      <c r="A959" s="54"/>
      <c r="B959" s="48"/>
      <c r="C959" s="3"/>
      <c r="D959" s="89"/>
      <c r="E959" s="89"/>
      <c r="F959" s="89"/>
      <c r="G959" s="874"/>
      <c r="H959" s="89"/>
      <c r="I959" s="89"/>
      <c r="J959" s="874"/>
      <c r="K959" s="89"/>
      <c r="L959" s="89"/>
      <c r="M959" s="874"/>
      <c r="N959" s="98"/>
    </row>
    <row r="960" spans="1:14" s="4" customFormat="1" ht="17.5" customHeight="1">
      <c r="A960" s="54"/>
      <c r="B960" s="48"/>
      <c r="C960" s="3"/>
      <c r="D960" s="89"/>
      <c r="E960" s="89"/>
      <c r="F960" s="89"/>
      <c r="G960" s="874"/>
      <c r="H960" s="89"/>
      <c r="I960" s="89"/>
      <c r="J960" s="874"/>
      <c r="K960" s="89"/>
      <c r="L960" s="89"/>
      <c r="M960" s="874"/>
      <c r="N960" s="98"/>
    </row>
    <row r="961" spans="1:14" s="4" customFormat="1" ht="17.5" customHeight="1">
      <c r="A961" s="54"/>
      <c r="B961" s="48"/>
      <c r="C961" s="3"/>
      <c r="D961" s="89"/>
      <c r="E961" s="89"/>
      <c r="F961" s="89"/>
      <c r="G961" s="874"/>
      <c r="H961" s="89"/>
      <c r="I961" s="89"/>
      <c r="J961" s="874"/>
      <c r="K961" s="89"/>
      <c r="L961" s="89"/>
      <c r="M961" s="874"/>
      <c r="N961" s="98"/>
    </row>
    <row r="962" spans="1:14" s="4" customFormat="1" ht="17.5" customHeight="1">
      <c r="A962" s="54"/>
      <c r="B962" s="48"/>
      <c r="C962" s="3"/>
      <c r="D962" s="89"/>
      <c r="E962" s="89"/>
      <c r="F962" s="89"/>
      <c r="G962" s="874"/>
      <c r="H962" s="89"/>
      <c r="I962" s="89"/>
      <c r="J962" s="874"/>
      <c r="K962" s="89"/>
      <c r="L962" s="89"/>
      <c r="M962" s="874"/>
      <c r="N962" s="98"/>
    </row>
    <row r="963" spans="1:14" s="4" customFormat="1" ht="17.5" customHeight="1">
      <c r="A963" s="54"/>
      <c r="B963" s="48"/>
      <c r="C963" s="3"/>
      <c r="D963" s="89"/>
      <c r="E963" s="89"/>
      <c r="F963" s="89"/>
      <c r="G963" s="874"/>
      <c r="H963" s="89"/>
      <c r="I963" s="89"/>
      <c r="J963" s="874"/>
      <c r="K963" s="89"/>
      <c r="L963" s="89"/>
      <c r="M963" s="874"/>
      <c r="N963" s="98"/>
    </row>
    <row r="964" spans="1:14" s="4" customFormat="1" ht="17.5" customHeight="1">
      <c r="A964" s="54"/>
      <c r="B964" s="48"/>
      <c r="C964" s="3"/>
      <c r="D964" s="89"/>
      <c r="E964" s="89"/>
      <c r="F964" s="89"/>
      <c r="G964" s="874"/>
      <c r="H964" s="89"/>
      <c r="I964" s="89"/>
      <c r="J964" s="874"/>
      <c r="K964" s="89"/>
      <c r="L964" s="89"/>
      <c r="M964" s="874"/>
      <c r="N964" s="98"/>
    </row>
    <row r="965" spans="1:14" s="4" customFormat="1" ht="17.5" customHeight="1">
      <c r="A965" s="54"/>
      <c r="B965" s="48"/>
      <c r="C965" s="3"/>
      <c r="D965" s="89"/>
      <c r="E965" s="89"/>
      <c r="F965" s="89"/>
      <c r="G965" s="874"/>
      <c r="H965" s="89"/>
      <c r="I965" s="89"/>
      <c r="J965" s="874"/>
      <c r="K965" s="89"/>
      <c r="L965" s="89"/>
      <c r="M965" s="874"/>
      <c r="N965" s="98"/>
    </row>
    <row r="966" spans="1:14" s="4" customFormat="1" ht="17.5" customHeight="1">
      <c r="A966" s="54"/>
      <c r="B966" s="54"/>
      <c r="D966" s="89"/>
      <c r="E966" s="89"/>
      <c r="F966" s="89"/>
      <c r="G966" s="874"/>
      <c r="H966" s="89"/>
      <c r="I966" s="89"/>
      <c r="J966" s="874"/>
      <c r="K966" s="89"/>
      <c r="L966" s="89"/>
      <c r="M966" s="874"/>
      <c r="N966" s="98"/>
    </row>
    <row r="967" spans="1:14" s="4" customFormat="1" ht="17.5" customHeight="1">
      <c r="A967" s="54"/>
      <c r="B967" s="54"/>
      <c r="D967" s="89"/>
      <c r="E967" s="89"/>
      <c r="F967" s="89"/>
      <c r="G967" s="874"/>
      <c r="H967" s="89"/>
      <c r="I967" s="89"/>
      <c r="J967" s="874"/>
      <c r="K967" s="89"/>
      <c r="L967" s="89"/>
      <c r="M967" s="874"/>
      <c r="N967" s="98"/>
    </row>
    <row r="968" spans="1:14" s="4" customFormat="1" ht="17.5" customHeight="1">
      <c r="A968" s="54"/>
      <c r="B968" s="54"/>
      <c r="D968" s="89"/>
      <c r="E968" s="89"/>
      <c r="F968" s="89"/>
      <c r="G968" s="874"/>
      <c r="H968" s="89"/>
      <c r="I968" s="89"/>
      <c r="J968" s="874"/>
      <c r="K968" s="89"/>
      <c r="L968" s="89"/>
      <c r="M968" s="874"/>
      <c r="N968" s="98"/>
    </row>
    <row r="969" spans="1:14" s="4" customFormat="1" ht="17.5" customHeight="1">
      <c r="A969" s="54"/>
      <c r="B969" s="54"/>
      <c r="D969" s="89"/>
      <c r="E969" s="89"/>
      <c r="F969" s="89"/>
      <c r="G969" s="874"/>
      <c r="H969" s="89"/>
      <c r="I969" s="89"/>
      <c r="J969" s="874"/>
      <c r="K969" s="89"/>
      <c r="L969" s="89"/>
      <c r="M969" s="874"/>
      <c r="N969" s="98"/>
    </row>
    <row r="970" spans="1:14" s="4" customFormat="1" ht="17.5" customHeight="1">
      <c r="A970" s="54"/>
      <c r="B970" s="54"/>
      <c r="D970" s="89"/>
      <c r="E970" s="89"/>
      <c r="F970" s="89"/>
      <c r="G970" s="874"/>
      <c r="H970" s="89"/>
      <c r="I970" s="89"/>
      <c r="J970" s="874"/>
      <c r="K970" s="89"/>
      <c r="L970" s="89"/>
      <c r="M970" s="874"/>
      <c r="N970" s="98"/>
    </row>
    <row r="971" spans="1:14" s="4" customFormat="1" ht="17.5" customHeight="1">
      <c r="A971" s="54"/>
      <c r="B971" s="54"/>
      <c r="D971" s="89"/>
      <c r="E971" s="89"/>
      <c r="F971" s="89"/>
      <c r="G971" s="874"/>
      <c r="H971" s="89"/>
      <c r="I971" s="89"/>
      <c r="J971" s="874"/>
      <c r="K971" s="89"/>
      <c r="L971" s="89"/>
      <c r="M971" s="874"/>
      <c r="N971" s="98"/>
    </row>
    <row r="972" spans="1:14" s="4" customFormat="1" ht="17.5" customHeight="1">
      <c r="A972" s="54"/>
      <c r="B972" s="54"/>
      <c r="D972" s="89"/>
      <c r="E972" s="89"/>
      <c r="F972" s="89"/>
      <c r="G972" s="874"/>
      <c r="H972" s="89"/>
      <c r="I972" s="89"/>
      <c r="J972" s="874"/>
      <c r="K972" s="89"/>
      <c r="L972" s="89"/>
      <c r="M972" s="874"/>
      <c r="N972" s="98"/>
    </row>
    <row r="973" spans="1:14" s="4" customFormat="1" ht="17.5" customHeight="1">
      <c r="A973" s="54"/>
      <c r="B973" s="54"/>
      <c r="D973" s="89"/>
      <c r="E973" s="89"/>
      <c r="F973" s="89"/>
      <c r="G973" s="874"/>
      <c r="H973" s="89"/>
      <c r="I973" s="89"/>
      <c r="J973" s="874"/>
      <c r="K973" s="89"/>
      <c r="L973" s="89"/>
      <c r="M973" s="874"/>
      <c r="N973" s="98"/>
    </row>
    <row r="974" spans="1:14" s="4" customFormat="1" ht="17.5" customHeight="1">
      <c r="A974" s="54"/>
      <c r="B974" s="54"/>
      <c r="D974" s="89"/>
      <c r="E974" s="89"/>
      <c r="F974" s="89"/>
      <c r="G974" s="874"/>
      <c r="H974" s="89"/>
      <c r="I974" s="89"/>
      <c r="J974" s="874"/>
      <c r="K974" s="89"/>
      <c r="L974" s="89"/>
      <c r="M974" s="874"/>
      <c r="N974" s="98"/>
    </row>
    <row r="975" spans="1:14" s="4" customFormat="1" ht="17.5" customHeight="1">
      <c r="A975" s="54"/>
      <c r="B975" s="54"/>
      <c r="D975" s="89"/>
      <c r="E975" s="89"/>
      <c r="F975" s="89"/>
      <c r="G975" s="874"/>
      <c r="H975" s="89"/>
      <c r="I975" s="89"/>
      <c r="J975" s="874"/>
      <c r="K975" s="89"/>
      <c r="L975" s="89"/>
      <c r="M975" s="874"/>
      <c r="N975" s="98"/>
    </row>
    <row r="976" spans="1:14" s="4" customFormat="1" ht="17.5" customHeight="1">
      <c r="A976" s="54"/>
      <c r="B976" s="54"/>
      <c r="D976" s="89"/>
      <c r="E976" s="89"/>
      <c r="F976" s="89"/>
      <c r="G976" s="874"/>
      <c r="H976" s="89"/>
      <c r="I976" s="89"/>
      <c r="J976" s="874"/>
      <c r="K976" s="89"/>
      <c r="L976" s="89"/>
      <c r="M976" s="874"/>
      <c r="N976" s="98"/>
    </row>
    <row r="977" spans="1:14" s="4" customFormat="1" ht="17.5" customHeight="1">
      <c r="A977" s="54"/>
      <c r="B977" s="54"/>
      <c r="D977" s="89"/>
      <c r="E977" s="89"/>
      <c r="F977" s="89"/>
      <c r="G977" s="874"/>
      <c r="H977" s="89"/>
      <c r="I977" s="89"/>
      <c r="J977" s="874"/>
      <c r="K977" s="89"/>
      <c r="L977" s="89"/>
      <c r="M977" s="874"/>
      <c r="N977" s="98"/>
    </row>
    <row r="978" spans="1:14" s="4" customFormat="1" ht="17.5" customHeight="1">
      <c r="A978" s="54"/>
      <c r="B978" s="54"/>
      <c r="D978" s="89"/>
      <c r="E978" s="89"/>
      <c r="F978" s="89"/>
      <c r="G978" s="874"/>
      <c r="H978" s="89"/>
      <c r="I978" s="89"/>
      <c r="J978" s="874"/>
      <c r="K978" s="89"/>
      <c r="L978" s="89"/>
      <c r="M978" s="874"/>
      <c r="N978" s="98"/>
    </row>
    <row r="979" spans="1:14" s="4" customFormat="1" ht="17.5" customHeight="1">
      <c r="A979" s="54"/>
      <c r="B979" s="54"/>
      <c r="D979" s="89"/>
      <c r="E979" s="89"/>
      <c r="F979" s="89"/>
      <c r="G979" s="874"/>
      <c r="H979" s="89"/>
      <c r="I979" s="89"/>
      <c r="J979" s="874"/>
      <c r="K979" s="89"/>
      <c r="L979" s="89"/>
      <c r="M979" s="874"/>
      <c r="N979" s="98"/>
    </row>
    <row r="980" spans="1:14" s="4" customFormat="1" ht="17.5" customHeight="1">
      <c r="A980" s="54"/>
      <c r="B980" s="54"/>
      <c r="D980" s="89"/>
      <c r="E980" s="89"/>
      <c r="F980" s="89"/>
      <c r="G980" s="874"/>
      <c r="H980" s="89"/>
      <c r="I980" s="89"/>
      <c r="J980" s="874"/>
      <c r="K980" s="89"/>
      <c r="L980" s="89"/>
      <c r="M980" s="874"/>
      <c r="N980" s="98"/>
    </row>
    <row r="981" spans="1:14" s="4" customFormat="1" ht="17.5" customHeight="1">
      <c r="A981" s="54"/>
      <c r="B981" s="54"/>
      <c r="D981" s="89"/>
      <c r="E981" s="89"/>
      <c r="F981" s="89"/>
      <c r="G981" s="874"/>
      <c r="H981" s="89"/>
      <c r="I981" s="89"/>
      <c r="J981" s="874"/>
      <c r="K981" s="89"/>
      <c r="L981" s="89"/>
      <c r="M981" s="874"/>
      <c r="N981" s="98"/>
    </row>
    <row r="982" spans="1:14" s="4" customFormat="1" ht="17.5" customHeight="1">
      <c r="A982" s="54"/>
      <c r="B982" s="54"/>
      <c r="D982" s="89"/>
      <c r="E982" s="89"/>
      <c r="F982" s="89"/>
      <c r="G982" s="874"/>
      <c r="H982" s="89"/>
      <c r="I982" s="89"/>
      <c r="J982" s="874"/>
      <c r="K982" s="89"/>
      <c r="L982" s="89"/>
      <c r="M982" s="874"/>
      <c r="N982" s="98"/>
    </row>
    <row r="983" spans="1:14" s="4" customFormat="1" ht="17.5" customHeight="1">
      <c r="A983" s="54"/>
      <c r="B983" s="54"/>
      <c r="D983" s="89"/>
      <c r="E983" s="89"/>
      <c r="F983" s="89"/>
      <c r="G983" s="874"/>
      <c r="H983" s="89"/>
      <c r="I983" s="89"/>
      <c r="J983" s="874"/>
      <c r="K983" s="89"/>
      <c r="L983" s="89"/>
      <c r="M983" s="874"/>
      <c r="N983" s="98"/>
    </row>
    <row r="984" spans="1:14" s="4" customFormat="1" ht="17.5" customHeight="1">
      <c r="A984" s="54"/>
      <c r="B984" s="54"/>
      <c r="D984" s="89"/>
      <c r="E984" s="89"/>
      <c r="F984" s="89"/>
      <c r="G984" s="874"/>
      <c r="H984" s="89"/>
      <c r="I984" s="89"/>
      <c r="J984" s="874"/>
      <c r="K984" s="89"/>
      <c r="L984" s="89"/>
      <c r="M984" s="874"/>
      <c r="N984" s="98"/>
    </row>
    <row r="985" spans="1:14" s="4" customFormat="1" ht="17.5" customHeight="1">
      <c r="A985" s="54"/>
      <c r="B985" s="54"/>
      <c r="D985" s="89"/>
      <c r="E985" s="89"/>
      <c r="F985" s="89"/>
      <c r="G985" s="874"/>
      <c r="H985" s="89"/>
      <c r="I985" s="89"/>
      <c r="J985" s="874"/>
      <c r="K985" s="89"/>
      <c r="L985" s="89"/>
      <c r="M985" s="874"/>
      <c r="N985" s="98"/>
    </row>
    <row r="986" spans="1:14" s="4" customFormat="1" ht="17.5" customHeight="1">
      <c r="A986" s="54"/>
      <c r="B986" s="54"/>
      <c r="D986" s="89"/>
      <c r="E986" s="89"/>
      <c r="F986" s="89"/>
      <c r="G986" s="874"/>
      <c r="H986" s="89"/>
      <c r="I986" s="89"/>
      <c r="J986" s="874"/>
      <c r="K986" s="89"/>
      <c r="L986" s="89"/>
      <c r="M986" s="874"/>
      <c r="N986" s="98"/>
    </row>
    <row r="987" spans="1:14" s="4" customFormat="1" ht="17.5" customHeight="1">
      <c r="A987" s="54"/>
      <c r="B987" s="54"/>
      <c r="D987" s="89"/>
      <c r="E987" s="89"/>
      <c r="F987" s="89"/>
      <c r="G987" s="874"/>
      <c r="H987" s="89"/>
      <c r="I987" s="89"/>
      <c r="J987" s="874"/>
      <c r="K987" s="89"/>
      <c r="L987" s="89"/>
      <c r="M987" s="874"/>
      <c r="N987" s="98"/>
    </row>
    <row r="988" spans="1:14" s="4" customFormat="1" ht="17.5" customHeight="1">
      <c r="A988" s="54"/>
      <c r="B988" s="54"/>
      <c r="D988" s="89"/>
      <c r="E988" s="89"/>
      <c r="F988" s="89"/>
      <c r="G988" s="874"/>
      <c r="H988" s="89"/>
      <c r="I988" s="89"/>
      <c r="J988" s="874"/>
      <c r="K988" s="89"/>
      <c r="L988" s="89"/>
      <c r="M988" s="874"/>
      <c r="N988" s="98"/>
    </row>
    <row r="989" spans="1:14" s="4" customFormat="1" ht="17.5" customHeight="1">
      <c r="A989" s="54"/>
      <c r="B989" s="54"/>
      <c r="D989" s="89"/>
      <c r="E989" s="89"/>
      <c r="F989" s="89"/>
      <c r="G989" s="874"/>
      <c r="H989" s="89"/>
      <c r="I989" s="89"/>
      <c r="J989" s="874"/>
      <c r="K989" s="89"/>
      <c r="L989" s="89"/>
      <c r="M989" s="874"/>
      <c r="N989" s="98"/>
    </row>
    <row r="990" spans="1:14" s="4" customFormat="1" ht="17.5" customHeight="1">
      <c r="A990" s="54"/>
      <c r="B990" s="54"/>
      <c r="D990" s="89"/>
      <c r="E990" s="89"/>
      <c r="F990" s="89"/>
      <c r="G990" s="874"/>
      <c r="H990" s="89"/>
      <c r="I990" s="89"/>
      <c r="J990" s="874"/>
      <c r="K990" s="89"/>
      <c r="L990" s="89"/>
      <c r="M990" s="874"/>
      <c r="N990" s="98"/>
    </row>
    <row r="991" spans="1:14" s="4" customFormat="1" ht="17.5" customHeight="1">
      <c r="A991" s="54"/>
      <c r="B991" s="54"/>
      <c r="D991" s="89"/>
      <c r="E991" s="89"/>
      <c r="F991" s="89"/>
      <c r="G991" s="874"/>
      <c r="H991" s="89"/>
      <c r="I991" s="89"/>
      <c r="J991" s="874"/>
      <c r="K991" s="89"/>
      <c r="L991" s="89"/>
      <c r="M991" s="874"/>
      <c r="N991" s="98"/>
    </row>
    <row r="992" spans="1:14" s="4" customFormat="1" ht="17.5" customHeight="1">
      <c r="A992" s="54"/>
      <c r="B992" s="54"/>
      <c r="D992" s="89"/>
      <c r="E992" s="89"/>
      <c r="F992" s="89"/>
      <c r="G992" s="874"/>
      <c r="H992" s="89"/>
      <c r="I992" s="89"/>
      <c r="J992" s="874"/>
      <c r="K992" s="89"/>
      <c r="L992" s="89"/>
      <c r="M992" s="874"/>
      <c r="N992" s="98"/>
    </row>
    <row r="993" spans="1:14" s="4" customFormat="1" ht="17.5" customHeight="1">
      <c r="A993" s="54"/>
      <c r="B993" s="54"/>
      <c r="D993" s="89"/>
      <c r="E993" s="89"/>
      <c r="F993" s="89"/>
      <c r="G993" s="874"/>
      <c r="H993" s="89"/>
      <c r="I993" s="89"/>
      <c r="J993" s="874"/>
      <c r="K993" s="89"/>
      <c r="L993" s="89"/>
      <c r="M993" s="874"/>
      <c r="N993" s="98"/>
    </row>
    <row r="994" spans="1:14" s="4" customFormat="1" ht="17.5" customHeight="1">
      <c r="A994" s="54"/>
      <c r="B994" s="54"/>
      <c r="D994" s="89"/>
      <c r="E994" s="89"/>
      <c r="F994" s="89"/>
      <c r="G994" s="874"/>
      <c r="H994" s="89"/>
      <c r="I994" s="89"/>
      <c r="J994" s="874"/>
      <c r="K994" s="89"/>
      <c r="L994" s="89"/>
      <c r="M994" s="874"/>
      <c r="N994" s="98"/>
    </row>
    <row r="995" spans="1:14" s="4" customFormat="1" ht="17.5" customHeight="1">
      <c r="A995" s="54"/>
      <c r="B995" s="54"/>
      <c r="D995" s="89"/>
      <c r="E995" s="89"/>
      <c r="F995" s="89"/>
      <c r="G995" s="874"/>
      <c r="H995" s="89"/>
      <c r="I995" s="89"/>
      <c r="J995" s="874"/>
      <c r="K995" s="89"/>
      <c r="L995" s="89"/>
      <c r="M995" s="874"/>
      <c r="N995" s="98"/>
    </row>
    <row r="996" spans="1:14" s="4" customFormat="1" ht="17.5" customHeight="1">
      <c r="A996" s="54"/>
      <c r="B996" s="54"/>
      <c r="D996" s="89"/>
      <c r="E996" s="89"/>
      <c r="F996" s="89"/>
      <c r="G996" s="874"/>
      <c r="H996" s="89"/>
      <c r="I996" s="89"/>
      <c r="J996" s="874"/>
      <c r="K996" s="89"/>
      <c r="L996" s="89"/>
      <c r="M996" s="874"/>
      <c r="N996" s="98"/>
    </row>
    <row r="997" spans="1:14" s="4" customFormat="1" ht="17.5" customHeight="1">
      <c r="A997" s="54"/>
      <c r="B997" s="54"/>
      <c r="D997" s="89"/>
      <c r="E997" s="89"/>
      <c r="F997" s="89"/>
      <c r="G997" s="874"/>
      <c r="H997" s="89"/>
      <c r="I997" s="89"/>
      <c r="J997" s="874"/>
      <c r="K997" s="89"/>
      <c r="L997" s="89"/>
      <c r="M997" s="874"/>
      <c r="N997" s="98"/>
    </row>
    <row r="998" spans="1:14" s="4" customFormat="1" ht="17.5" customHeight="1">
      <c r="A998" s="54"/>
      <c r="B998" s="54"/>
      <c r="D998" s="89"/>
      <c r="E998" s="89"/>
      <c r="F998" s="89"/>
      <c r="G998" s="874"/>
      <c r="H998" s="89"/>
      <c r="I998" s="89"/>
      <c r="J998" s="874"/>
      <c r="K998" s="89"/>
      <c r="L998" s="89"/>
      <c r="M998" s="874"/>
      <c r="N998" s="98"/>
    </row>
    <row r="999" spans="1:14" s="4" customFormat="1" ht="17.5" customHeight="1">
      <c r="A999" s="54"/>
      <c r="B999" s="54"/>
      <c r="D999" s="89"/>
      <c r="E999" s="89"/>
      <c r="F999" s="89"/>
      <c r="G999" s="874"/>
      <c r="H999" s="89"/>
      <c r="I999" s="89"/>
      <c r="J999" s="874"/>
      <c r="K999" s="89"/>
      <c r="L999" s="89"/>
      <c r="M999" s="874"/>
      <c r="N999" s="98"/>
    </row>
    <row r="1000" spans="1:14" s="4" customFormat="1" ht="17.5" customHeight="1">
      <c r="A1000" s="54"/>
      <c r="B1000" s="54"/>
      <c r="D1000" s="89"/>
      <c r="E1000" s="89"/>
      <c r="F1000" s="89"/>
      <c r="G1000" s="874"/>
      <c r="H1000" s="89"/>
      <c r="I1000" s="89"/>
      <c r="J1000" s="874"/>
      <c r="K1000" s="89"/>
      <c r="L1000" s="89"/>
      <c r="M1000" s="874"/>
      <c r="N1000" s="98"/>
    </row>
    <row r="1001" spans="1:14" s="4" customFormat="1" ht="17.5" customHeight="1">
      <c r="A1001" s="54"/>
      <c r="B1001" s="54"/>
      <c r="D1001" s="89"/>
      <c r="E1001" s="89"/>
      <c r="F1001" s="89"/>
      <c r="G1001" s="874"/>
      <c r="H1001" s="89"/>
      <c r="I1001" s="89"/>
      <c r="J1001" s="874"/>
      <c r="K1001" s="89"/>
      <c r="L1001" s="89"/>
      <c r="M1001" s="874"/>
      <c r="N1001" s="98"/>
    </row>
    <row r="1002" spans="1:14" s="4" customFormat="1" ht="17.5" customHeight="1">
      <c r="A1002" s="54"/>
      <c r="B1002" s="54"/>
      <c r="D1002" s="89"/>
      <c r="E1002" s="89"/>
      <c r="F1002" s="89"/>
      <c r="G1002" s="874"/>
      <c r="H1002" s="89"/>
      <c r="I1002" s="89"/>
      <c r="J1002" s="874"/>
      <c r="K1002" s="89"/>
      <c r="L1002" s="89"/>
      <c r="M1002" s="874"/>
      <c r="N1002" s="98"/>
    </row>
    <row r="1003" spans="1:14" s="4" customFormat="1" ht="17.5" customHeight="1">
      <c r="A1003" s="54"/>
      <c r="B1003" s="54"/>
      <c r="D1003" s="89"/>
      <c r="E1003" s="89"/>
      <c r="F1003" s="89"/>
      <c r="G1003" s="874"/>
      <c r="H1003" s="89"/>
      <c r="I1003" s="89"/>
      <c r="J1003" s="874"/>
      <c r="K1003" s="89"/>
      <c r="L1003" s="89"/>
      <c r="M1003" s="874"/>
      <c r="N1003" s="98"/>
    </row>
    <row r="1004" spans="1:14" s="4" customFormat="1" ht="17.5" customHeight="1">
      <c r="A1004" s="54"/>
      <c r="B1004" s="54"/>
      <c r="D1004" s="89"/>
      <c r="E1004" s="89"/>
      <c r="F1004" s="89"/>
      <c r="G1004" s="874"/>
      <c r="H1004" s="89"/>
      <c r="I1004" s="89"/>
      <c r="J1004" s="874"/>
      <c r="K1004" s="89"/>
      <c r="L1004" s="89"/>
      <c r="M1004" s="874"/>
      <c r="N1004" s="98"/>
    </row>
    <row r="1005" spans="1:14" s="4" customFormat="1" ht="17.5" customHeight="1">
      <c r="A1005" s="54"/>
      <c r="B1005" s="54"/>
      <c r="D1005" s="89"/>
      <c r="E1005" s="89"/>
      <c r="F1005" s="89"/>
      <c r="G1005" s="874"/>
      <c r="H1005" s="89"/>
      <c r="I1005" s="89"/>
      <c r="J1005" s="874"/>
      <c r="K1005" s="89"/>
      <c r="L1005" s="89"/>
      <c r="M1005" s="874"/>
      <c r="N1005" s="98"/>
    </row>
    <row r="1006" spans="1:14" s="4" customFormat="1" ht="17.5" customHeight="1">
      <c r="A1006" s="54"/>
      <c r="B1006" s="54"/>
      <c r="D1006" s="89"/>
      <c r="E1006" s="89"/>
      <c r="F1006" s="89"/>
      <c r="G1006" s="874"/>
      <c r="H1006" s="89"/>
      <c r="I1006" s="89"/>
      <c r="J1006" s="874"/>
      <c r="K1006" s="89"/>
      <c r="L1006" s="89"/>
      <c r="M1006" s="874"/>
      <c r="N1006" s="98"/>
    </row>
    <row r="1007" spans="1:14" s="4" customFormat="1" ht="17.5" customHeight="1">
      <c r="A1007" s="54"/>
      <c r="B1007" s="54"/>
      <c r="D1007" s="89"/>
      <c r="E1007" s="89"/>
      <c r="F1007" s="89"/>
      <c r="G1007" s="874"/>
      <c r="H1007" s="89"/>
      <c r="I1007" s="89"/>
      <c r="J1007" s="874"/>
      <c r="K1007" s="89"/>
      <c r="L1007" s="89"/>
      <c r="M1007" s="874"/>
      <c r="N1007" s="98"/>
    </row>
    <row r="1008" spans="1:14" s="4" customFormat="1" ht="17.5" customHeight="1">
      <c r="A1008" s="54"/>
      <c r="B1008" s="54"/>
      <c r="D1008" s="89"/>
      <c r="E1008" s="89"/>
      <c r="F1008" s="89"/>
      <c r="G1008" s="874"/>
      <c r="H1008" s="89"/>
      <c r="I1008" s="89"/>
      <c r="J1008" s="874"/>
      <c r="K1008" s="89"/>
      <c r="L1008" s="89"/>
      <c r="M1008" s="874"/>
      <c r="N1008" s="98"/>
    </row>
    <row r="1009" spans="1:14" s="4" customFormat="1" ht="17.5" customHeight="1">
      <c r="A1009" s="54"/>
      <c r="B1009" s="54"/>
      <c r="D1009" s="89"/>
      <c r="E1009" s="89"/>
      <c r="F1009" s="89"/>
      <c r="G1009" s="874"/>
      <c r="H1009" s="89"/>
      <c r="I1009" s="89"/>
      <c r="J1009" s="874"/>
      <c r="K1009" s="89"/>
      <c r="L1009" s="89"/>
      <c r="M1009" s="874"/>
      <c r="N1009" s="98"/>
    </row>
    <row r="1010" spans="1:14" s="4" customFormat="1" ht="17.5" customHeight="1">
      <c r="A1010" s="54"/>
      <c r="B1010" s="54"/>
      <c r="D1010" s="89"/>
      <c r="E1010" s="89"/>
      <c r="F1010" s="89"/>
      <c r="G1010" s="874"/>
      <c r="H1010" s="89"/>
      <c r="I1010" s="89"/>
      <c r="J1010" s="874"/>
      <c r="K1010" s="89"/>
      <c r="L1010" s="89"/>
      <c r="M1010" s="874"/>
      <c r="N1010" s="98"/>
    </row>
    <row r="1011" spans="1:14" s="4" customFormat="1" ht="17.5" customHeight="1">
      <c r="A1011" s="54"/>
      <c r="B1011" s="54"/>
      <c r="D1011" s="89"/>
      <c r="E1011" s="89"/>
      <c r="F1011" s="89"/>
      <c r="G1011" s="874"/>
      <c r="H1011" s="89"/>
      <c r="I1011" s="89"/>
      <c r="J1011" s="874"/>
      <c r="K1011" s="89"/>
      <c r="L1011" s="89"/>
      <c r="M1011" s="874"/>
      <c r="N1011" s="98"/>
    </row>
    <row r="1012" spans="1:14" s="4" customFormat="1" ht="17.5" customHeight="1">
      <c r="A1012" s="54"/>
      <c r="B1012" s="54"/>
      <c r="D1012" s="89"/>
      <c r="E1012" s="89"/>
      <c r="F1012" s="89"/>
      <c r="G1012" s="874"/>
      <c r="H1012" s="89"/>
      <c r="I1012" s="89"/>
      <c r="J1012" s="874"/>
      <c r="K1012" s="89"/>
      <c r="L1012" s="89"/>
      <c r="M1012" s="874"/>
      <c r="N1012" s="98"/>
    </row>
    <row r="1013" spans="1:14" s="4" customFormat="1" ht="17.5" customHeight="1">
      <c r="A1013" s="54"/>
      <c r="B1013" s="54"/>
      <c r="D1013" s="89"/>
      <c r="E1013" s="89"/>
      <c r="F1013" s="89"/>
      <c r="G1013" s="874"/>
      <c r="H1013" s="89"/>
      <c r="I1013" s="89"/>
      <c r="J1013" s="874"/>
      <c r="K1013" s="89"/>
      <c r="L1013" s="89"/>
      <c r="M1013" s="874"/>
      <c r="N1013" s="98"/>
    </row>
    <row r="1014" spans="1:14" s="4" customFormat="1" ht="17.5" customHeight="1">
      <c r="A1014" s="54"/>
      <c r="B1014" s="54"/>
      <c r="D1014" s="89"/>
      <c r="E1014" s="89"/>
      <c r="F1014" s="89"/>
      <c r="G1014" s="874"/>
      <c r="H1014" s="89"/>
      <c r="I1014" s="89"/>
      <c r="J1014" s="874"/>
      <c r="K1014" s="89"/>
      <c r="L1014" s="89"/>
      <c r="M1014" s="874"/>
      <c r="N1014" s="98"/>
    </row>
    <row r="1015" spans="1:14" s="4" customFormat="1" ht="17.5" customHeight="1">
      <c r="A1015" s="54"/>
      <c r="B1015" s="54"/>
      <c r="D1015" s="89"/>
      <c r="E1015" s="89"/>
      <c r="F1015" s="89"/>
      <c r="G1015" s="874"/>
      <c r="H1015" s="89"/>
      <c r="I1015" s="89"/>
      <c r="J1015" s="874"/>
      <c r="K1015" s="89"/>
      <c r="L1015" s="89"/>
      <c r="M1015" s="874"/>
      <c r="N1015" s="98"/>
    </row>
    <row r="1016" spans="1:14" s="4" customFormat="1" ht="17.5" customHeight="1">
      <c r="A1016" s="54"/>
      <c r="B1016" s="54"/>
      <c r="D1016" s="89"/>
      <c r="E1016" s="89"/>
      <c r="F1016" s="89"/>
      <c r="G1016" s="874"/>
      <c r="H1016" s="89"/>
      <c r="I1016" s="89"/>
      <c r="J1016" s="874"/>
      <c r="K1016" s="89"/>
      <c r="L1016" s="89"/>
      <c r="M1016" s="874"/>
      <c r="N1016" s="98"/>
    </row>
    <row r="1017" spans="1:14" s="4" customFormat="1" ht="17.5" customHeight="1">
      <c r="A1017" s="54"/>
      <c r="B1017" s="54"/>
      <c r="D1017" s="89"/>
      <c r="E1017" s="89"/>
      <c r="F1017" s="89"/>
      <c r="G1017" s="874"/>
      <c r="H1017" s="89"/>
      <c r="I1017" s="89"/>
      <c r="J1017" s="874"/>
      <c r="K1017" s="89"/>
      <c r="L1017" s="89"/>
      <c r="M1017" s="874"/>
      <c r="N1017" s="98"/>
    </row>
    <row r="1018" spans="1:14" s="4" customFormat="1" ht="17.5" customHeight="1">
      <c r="A1018" s="54"/>
      <c r="B1018" s="54"/>
      <c r="D1018" s="89"/>
      <c r="E1018" s="89"/>
      <c r="F1018" s="89"/>
      <c r="G1018" s="874"/>
      <c r="H1018" s="89"/>
      <c r="I1018" s="89"/>
      <c r="J1018" s="874"/>
      <c r="K1018" s="89"/>
      <c r="L1018" s="89"/>
      <c r="M1018" s="874"/>
      <c r="N1018" s="98"/>
    </row>
    <row r="1019" spans="1:14" s="4" customFormat="1" ht="17.5" customHeight="1">
      <c r="A1019" s="54"/>
      <c r="B1019" s="54"/>
      <c r="D1019" s="89"/>
      <c r="E1019" s="89"/>
      <c r="F1019" s="89"/>
      <c r="G1019" s="874"/>
      <c r="H1019" s="89"/>
      <c r="I1019" s="89"/>
      <c r="J1019" s="874"/>
      <c r="K1019" s="89"/>
      <c r="L1019" s="89"/>
      <c r="M1019" s="874"/>
      <c r="N1019" s="98"/>
    </row>
    <row r="1020" spans="1:14" s="4" customFormat="1" ht="17.5" customHeight="1">
      <c r="A1020" s="54"/>
      <c r="B1020" s="54"/>
      <c r="D1020" s="89"/>
      <c r="E1020" s="89"/>
      <c r="F1020" s="89"/>
      <c r="G1020" s="874"/>
      <c r="H1020" s="89"/>
      <c r="I1020" s="89"/>
      <c r="J1020" s="874"/>
      <c r="K1020" s="89"/>
      <c r="L1020" s="89"/>
      <c r="M1020" s="874"/>
      <c r="N1020" s="98"/>
    </row>
    <row r="1021" spans="1:14" s="4" customFormat="1" ht="17.5" customHeight="1">
      <c r="A1021" s="54"/>
      <c r="B1021" s="54"/>
      <c r="D1021" s="89"/>
      <c r="E1021" s="89"/>
      <c r="F1021" s="89"/>
      <c r="G1021" s="874"/>
      <c r="H1021" s="89"/>
      <c r="I1021" s="89"/>
      <c r="J1021" s="874"/>
      <c r="K1021" s="89"/>
      <c r="L1021" s="89"/>
      <c r="M1021" s="874"/>
      <c r="N1021" s="98"/>
    </row>
    <row r="1022" spans="1:14" s="4" customFormat="1" ht="17.5" customHeight="1">
      <c r="A1022" s="54"/>
      <c r="B1022" s="54"/>
      <c r="D1022" s="89"/>
      <c r="E1022" s="89"/>
      <c r="F1022" s="89"/>
      <c r="G1022" s="874"/>
      <c r="H1022" s="89"/>
      <c r="I1022" s="89"/>
      <c r="J1022" s="874"/>
      <c r="K1022" s="89"/>
      <c r="L1022" s="89"/>
      <c r="M1022" s="874"/>
      <c r="N1022" s="98"/>
    </row>
    <row r="1023" spans="1:14" s="4" customFormat="1" ht="17.5" customHeight="1">
      <c r="A1023" s="54"/>
      <c r="B1023" s="54"/>
      <c r="D1023" s="89"/>
      <c r="E1023" s="89"/>
      <c r="F1023" s="89"/>
      <c r="G1023" s="874"/>
      <c r="H1023" s="89"/>
      <c r="I1023" s="89"/>
      <c r="J1023" s="874"/>
      <c r="K1023" s="89"/>
      <c r="L1023" s="89"/>
      <c r="M1023" s="874"/>
      <c r="N1023" s="98"/>
    </row>
    <row r="1024" spans="1:14" s="4" customFormat="1" ht="17.5" customHeight="1">
      <c r="A1024" s="54"/>
      <c r="B1024" s="54"/>
      <c r="D1024" s="89"/>
      <c r="E1024" s="89"/>
      <c r="F1024" s="89"/>
      <c r="G1024" s="874"/>
      <c r="H1024" s="89"/>
      <c r="I1024" s="89"/>
      <c r="J1024" s="874"/>
      <c r="K1024" s="89"/>
      <c r="L1024" s="89"/>
      <c r="M1024" s="874"/>
      <c r="N1024" s="98"/>
    </row>
    <row r="1025" spans="1:14" s="4" customFormat="1" ht="17.5" customHeight="1">
      <c r="A1025" s="54"/>
      <c r="B1025" s="54"/>
      <c r="D1025" s="89"/>
      <c r="E1025" s="89"/>
      <c r="F1025" s="89"/>
      <c r="G1025" s="874"/>
      <c r="H1025" s="89"/>
      <c r="I1025" s="89"/>
      <c r="J1025" s="874"/>
      <c r="K1025" s="89"/>
      <c r="L1025" s="89"/>
      <c r="M1025" s="874"/>
      <c r="N1025" s="98"/>
    </row>
    <row r="1026" spans="1:14" s="4" customFormat="1" ht="17.5" customHeight="1">
      <c r="A1026" s="54"/>
      <c r="B1026" s="54"/>
      <c r="D1026" s="89"/>
      <c r="E1026" s="89"/>
      <c r="F1026" s="89"/>
      <c r="G1026" s="874"/>
      <c r="H1026" s="89"/>
      <c r="I1026" s="89"/>
      <c r="J1026" s="874"/>
      <c r="K1026" s="89"/>
      <c r="L1026" s="89"/>
      <c r="M1026" s="874"/>
      <c r="N1026" s="98"/>
    </row>
    <row r="1027" spans="1:14" s="4" customFormat="1" ht="17.5" customHeight="1">
      <c r="A1027" s="54"/>
      <c r="B1027" s="54"/>
      <c r="D1027" s="89"/>
      <c r="E1027" s="89"/>
      <c r="F1027" s="89"/>
      <c r="G1027" s="874"/>
      <c r="H1027" s="89"/>
      <c r="I1027" s="89"/>
      <c r="J1027" s="874"/>
      <c r="K1027" s="89"/>
      <c r="L1027" s="89"/>
      <c r="M1027" s="874"/>
      <c r="N1027" s="98"/>
    </row>
    <row r="1028" spans="1:14" s="4" customFormat="1" ht="17.5" customHeight="1">
      <c r="A1028" s="54"/>
      <c r="B1028" s="54"/>
      <c r="D1028" s="89"/>
      <c r="E1028" s="89"/>
      <c r="F1028" s="89"/>
      <c r="G1028" s="874"/>
      <c r="H1028" s="89"/>
      <c r="I1028" s="89"/>
      <c r="J1028" s="874"/>
      <c r="K1028" s="89"/>
      <c r="L1028" s="89"/>
      <c r="M1028" s="874"/>
      <c r="N1028" s="98"/>
    </row>
    <row r="1029" spans="1:14" s="4" customFormat="1" ht="17.5" customHeight="1">
      <c r="A1029" s="54"/>
      <c r="B1029" s="54"/>
      <c r="D1029" s="89"/>
      <c r="E1029" s="89"/>
      <c r="F1029" s="89"/>
      <c r="G1029" s="874"/>
      <c r="H1029" s="89"/>
      <c r="I1029" s="89"/>
      <c r="J1029" s="874"/>
      <c r="K1029" s="89"/>
      <c r="L1029" s="89"/>
      <c r="M1029" s="874"/>
      <c r="N1029" s="98"/>
    </row>
    <row r="1030" spans="1:14" s="4" customFormat="1" ht="17.5" customHeight="1">
      <c r="A1030" s="54"/>
      <c r="B1030" s="54"/>
      <c r="D1030" s="89"/>
      <c r="E1030" s="89"/>
      <c r="F1030" s="89"/>
      <c r="G1030" s="874"/>
      <c r="H1030" s="89"/>
      <c r="I1030" s="89"/>
      <c r="J1030" s="874"/>
      <c r="K1030" s="89"/>
      <c r="L1030" s="89"/>
      <c r="M1030" s="874"/>
      <c r="N1030" s="98"/>
    </row>
    <row r="1031" spans="1:14" s="4" customFormat="1" ht="17.5" customHeight="1">
      <c r="A1031" s="54"/>
      <c r="B1031" s="54"/>
      <c r="D1031" s="89"/>
      <c r="E1031" s="89"/>
      <c r="F1031" s="89"/>
      <c r="G1031" s="874"/>
      <c r="H1031" s="89"/>
      <c r="I1031" s="89"/>
      <c r="J1031" s="874"/>
      <c r="K1031" s="89"/>
      <c r="L1031" s="89"/>
      <c r="M1031" s="874"/>
      <c r="N1031" s="98"/>
    </row>
    <row r="1032" spans="1:14" s="4" customFormat="1" ht="17.5" customHeight="1">
      <c r="A1032" s="54"/>
      <c r="B1032" s="54"/>
      <c r="D1032" s="89"/>
      <c r="E1032" s="89"/>
      <c r="F1032" s="89"/>
      <c r="G1032" s="874"/>
      <c r="H1032" s="89"/>
      <c r="I1032" s="89"/>
      <c r="J1032" s="874"/>
      <c r="K1032" s="89"/>
      <c r="L1032" s="89"/>
      <c r="M1032" s="874"/>
      <c r="N1032" s="98"/>
    </row>
    <row r="1033" spans="1:14" s="4" customFormat="1" ht="17.5" customHeight="1">
      <c r="A1033" s="54"/>
      <c r="B1033" s="54"/>
      <c r="D1033" s="89"/>
      <c r="E1033" s="89"/>
      <c r="F1033" s="89"/>
      <c r="G1033" s="874"/>
      <c r="H1033" s="89"/>
      <c r="I1033" s="89"/>
      <c r="J1033" s="874"/>
      <c r="K1033" s="89"/>
      <c r="L1033" s="89"/>
      <c r="M1033" s="874"/>
      <c r="N1033" s="98"/>
    </row>
    <row r="1034" spans="1:14" s="4" customFormat="1" ht="17.5" customHeight="1">
      <c r="A1034" s="54"/>
      <c r="B1034" s="54"/>
      <c r="D1034" s="89"/>
      <c r="E1034" s="89"/>
      <c r="F1034" s="89"/>
      <c r="G1034" s="874"/>
      <c r="H1034" s="89"/>
      <c r="I1034" s="89"/>
      <c r="J1034" s="874"/>
      <c r="K1034" s="89"/>
      <c r="L1034" s="89"/>
      <c r="M1034" s="874"/>
      <c r="N1034" s="98"/>
    </row>
    <row r="1035" spans="1:14" s="4" customFormat="1" ht="17.5" customHeight="1">
      <c r="A1035" s="54"/>
      <c r="B1035" s="54"/>
      <c r="D1035" s="89"/>
      <c r="E1035" s="89"/>
      <c r="F1035" s="89"/>
      <c r="G1035" s="874"/>
      <c r="H1035" s="89"/>
      <c r="I1035" s="89"/>
      <c r="J1035" s="874"/>
      <c r="K1035" s="89"/>
      <c r="L1035" s="89"/>
      <c r="M1035" s="874"/>
      <c r="N1035" s="98"/>
    </row>
    <row r="1036" spans="1:14" s="4" customFormat="1" ht="17.5" customHeight="1">
      <c r="A1036" s="54"/>
      <c r="B1036" s="54"/>
      <c r="D1036" s="89"/>
      <c r="E1036" s="89"/>
      <c r="F1036" s="89"/>
      <c r="G1036" s="874"/>
      <c r="H1036" s="89"/>
      <c r="I1036" s="89"/>
      <c r="J1036" s="874"/>
      <c r="K1036" s="89"/>
      <c r="L1036" s="89"/>
      <c r="M1036" s="874"/>
      <c r="N1036" s="98"/>
    </row>
    <row r="1037" spans="1:14" s="4" customFormat="1" ht="17.5" customHeight="1">
      <c r="A1037" s="54"/>
      <c r="B1037" s="54"/>
      <c r="D1037" s="89"/>
      <c r="E1037" s="89"/>
      <c r="F1037" s="89"/>
      <c r="G1037" s="874"/>
      <c r="H1037" s="89"/>
      <c r="I1037" s="89"/>
      <c r="J1037" s="874"/>
      <c r="K1037" s="89"/>
      <c r="L1037" s="89"/>
      <c r="M1037" s="874"/>
      <c r="N1037" s="98"/>
    </row>
    <row r="1038" spans="1:14" s="4" customFormat="1" ht="17.5" customHeight="1">
      <c r="A1038" s="54"/>
      <c r="B1038" s="54"/>
      <c r="D1038" s="89"/>
      <c r="E1038" s="89"/>
      <c r="F1038" s="89"/>
      <c r="G1038" s="874"/>
      <c r="H1038" s="89"/>
      <c r="I1038" s="89"/>
      <c r="J1038" s="874"/>
      <c r="K1038" s="89"/>
      <c r="L1038" s="89"/>
      <c r="M1038" s="874"/>
      <c r="N1038" s="98"/>
    </row>
    <row r="1039" spans="1:14" s="4" customFormat="1" ht="17.5" customHeight="1">
      <c r="A1039" s="54"/>
      <c r="B1039" s="54"/>
      <c r="D1039" s="89"/>
      <c r="E1039" s="89"/>
      <c r="F1039" s="89"/>
      <c r="G1039" s="874"/>
      <c r="H1039" s="89"/>
      <c r="I1039" s="89"/>
      <c r="J1039" s="874"/>
      <c r="K1039" s="89"/>
      <c r="L1039" s="89"/>
      <c r="M1039" s="874"/>
      <c r="N1039" s="98"/>
    </row>
    <row r="1040" spans="1:14" s="4" customFormat="1" ht="17.5" customHeight="1">
      <c r="A1040" s="54"/>
      <c r="B1040" s="54"/>
      <c r="D1040" s="89"/>
      <c r="E1040" s="89"/>
      <c r="F1040" s="89"/>
      <c r="G1040" s="874"/>
      <c r="H1040" s="89"/>
      <c r="I1040" s="89"/>
      <c r="J1040" s="874"/>
      <c r="K1040" s="89"/>
      <c r="L1040" s="89"/>
      <c r="M1040" s="874"/>
      <c r="N1040" s="98"/>
    </row>
    <row r="1041" spans="1:14" s="4" customFormat="1" ht="17.5" customHeight="1">
      <c r="A1041" s="54"/>
      <c r="B1041" s="54"/>
      <c r="D1041" s="89"/>
      <c r="E1041" s="89"/>
      <c r="F1041" s="89"/>
      <c r="G1041" s="874"/>
      <c r="H1041" s="89"/>
      <c r="I1041" s="89"/>
      <c r="J1041" s="874"/>
      <c r="K1041" s="89"/>
      <c r="L1041" s="89"/>
      <c r="M1041" s="874"/>
      <c r="N1041" s="98"/>
    </row>
    <row r="1042" spans="1:14" s="4" customFormat="1" ht="17.5" customHeight="1">
      <c r="A1042" s="54"/>
      <c r="B1042" s="54"/>
      <c r="D1042" s="89"/>
      <c r="E1042" s="89"/>
      <c r="F1042" s="89"/>
      <c r="G1042" s="874"/>
      <c r="H1042" s="89"/>
      <c r="I1042" s="89"/>
      <c r="J1042" s="874"/>
      <c r="K1042" s="89"/>
      <c r="L1042" s="89"/>
      <c r="M1042" s="874"/>
      <c r="N1042" s="98"/>
    </row>
    <row r="1043" spans="1:14" s="4" customFormat="1" ht="17.5" customHeight="1">
      <c r="A1043" s="54"/>
      <c r="B1043" s="54"/>
      <c r="D1043" s="89"/>
      <c r="E1043" s="89"/>
      <c r="F1043" s="89"/>
      <c r="G1043" s="874"/>
      <c r="H1043" s="89"/>
      <c r="I1043" s="89"/>
      <c r="J1043" s="874"/>
      <c r="K1043" s="89"/>
      <c r="L1043" s="89"/>
      <c r="M1043" s="874"/>
      <c r="N1043" s="98"/>
    </row>
    <row r="1044" spans="1:14" s="4" customFormat="1" ht="17.5" customHeight="1">
      <c r="A1044" s="54"/>
      <c r="B1044" s="54"/>
      <c r="D1044" s="89"/>
      <c r="E1044" s="89"/>
      <c r="F1044" s="89"/>
      <c r="G1044" s="874"/>
      <c r="H1044" s="89"/>
      <c r="I1044" s="89"/>
      <c r="J1044" s="874"/>
      <c r="K1044" s="89"/>
      <c r="L1044" s="89"/>
      <c r="M1044" s="874"/>
      <c r="N1044" s="98"/>
    </row>
    <row r="1045" spans="1:14" s="4" customFormat="1" ht="17.5" customHeight="1">
      <c r="A1045" s="54"/>
      <c r="B1045" s="54"/>
      <c r="D1045" s="89"/>
      <c r="E1045" s="89"/>
      <c r="F1045" s="89"/>
      <c r="G1045" s="874"/>
      <c r="H1045" s="89"/>
      <c r="I1045" s="89"/>
      <c r="J1045" s="874"/>
      <c r="K1045" s="89"/>
      <c r="L1045" s="89"/>
      <c r="M1045" s="874"/>
      <c r="N1045" s="98"/>
    </row>
    <row r="1046" spans="1:14" s="4" customFormat="1" ht="17.5" customHeight="1">
      <c r="A1046" s="54"/>
      <c r="B1046" s="54"/>
      <c r="D1046" s="89"/>
      <c r="E1046" s="89"/>
      <c r="F1046" s="89"/>
      <c r="G1046" s="874"/>
      <c r="H1046" s="89"/>
      <c r="I1046" s="89"/>
      <c r="J1046" s="874"/>
      <c r="K1046" s="89"/>
      <c r="L1046" s="89"/>
      <c r="M1046" s="874"/>
      <c r="N1046" s="98"/>
    </row>
    <row r="1047" spans="1:14" s="4" customFormat="1" ht="17.5" customHeight="1">
      <c r="A1047" s="54"/>
      <c r="B1047" s="54"/>
      <c r="D1047" s="89"/>
      <c r="E1047" s="89"/>
      <c r="F1047" s="89"/>
      <c r="G1047" s="874"/>
      <c r="H1047" s="89"/>
      <c r="I1047" s="89"/>
      <c r="J1047" s="874"/>
      <c r="K1047" s="89"/>
      <c r="L1047" s="89"/>
      <c r="M1047" s="874"/>
      <c r="N1047" s="98"/>
    </row>
    <row r="1048" spans="1:14" s="4" customFormat="1" ht="17.5" customHeight="1">
      <c r="A1048" s="54"/>
      <c r="B1048" s="54"/>
      <c r="D1048" s="89"/>
      <c r="E1048" s="89"/>
      <c r="F1048" s="89"/>
      <c r="G1048" s="874"/>
      <c r="H1048" s="89"/>
      <c r="I1048" s="89"/>
      <c r="J1048" s="874"/>
      <c r="K1048" s="89"/>
      <c r="L1048" s="89"/>
      <c r="M1048" s="874"/>
      <c r="N1048" s="98"/>
    </row>
    <row r="1049" spans="1:14" s="4" customFormat="1" ht="17.5" customHeight="1">
      <c r="A1049" s="54"/>
      <c r="B1049" s="54"/>
      <c r="D1049" s="89"/>
      <c r="E1049" s="89"/>
      <c r="F1049" s="89"/>
      <c r="G1049" s="874"/>
      <c r="H1049" s="89"/>
      <c r="I1049" s="89"/>
      <c r="J1049" s="874"/>
      <c r="K1049" s="89"/>
      <c r="L1049" s="89"/>
      <c r="M1049" s="874"/>
      <c r="N1049" s="98"/>
    </row>
    <row r="1050" spans="1:14" s="4" customFormat="1" ht="17.5" customHeight="1">
      <c r="A1050" s="54"/>
      <c r="B1050" s="54"/>
      <c r="D1050" s="89"/>
      <c r="E1050" s="89"/>
      <c r="F1050" s="89"/>
      <c r="G1050" s="874"/>
      <c r="H1050" s="89"/>
      <c r="I1050" s="89"/>
      <c r="J1050" s="874"/>
      <c r="K1050" s="89"/>
      <c r="L1050" s="89"/>
      <c r="M1050" s="874"/>
      <c r="N1050" s="98"/>
    </row>
    <row r="1051" spans="1:14" s="4" customFormat="1" ht="17.5" customHeight="1">
      <c r="A1051" s="54"/>
      <c r="B1051" s="54"/>
      <c r="D1051" s="89"/>
      <c r="E1051" s="89"/>
      <c r="F1051" s="89"/>
      <c r="G1051" s="874"/>
      <c r="H1051" s="89"/>
      <c r="I1051" s="89"/>
      <c r="J1051" s="874"/>
      <c r="K1051" s="89"/>
      <c r="L1051" s="89"/>
      <c r="M1051" s="874"/>
      <c r="N1051" s="98"/>
    </row>
    <row r="1052" spans="1:14" s="4" customFormat="1" ht="17.5" customHeight="1">
      <c r="A1052" s="54"/>
      <c r="B1052" s="54"/>
      <c r="D1052" s="89"/>
      <c r="E1052" s="89"/>
      <c r="F1052" s="89"/>
      <c r="G1052" s="874"/>
      <c r="H1052" s="89"/>
      <c r="I1052" s="89"/>
      <c r="J1052" s="874"/>
      <c r="K1052" s="89"/>
      <c r="L1052" s="89"/>
      <c r="M1052" s="874"/>
      <c r="N1052" s="98"/>
    </row>
    <row r="1053" spans="1:14" s="4" customFormat="1" ht="17.5" customHeight="1">
      <c r="A1053" s="54"/>
      <c r="B1053" s="54"/>
      <c r="D1053" s="89"/>
      <c r="E1053" s="89"/>
      <c r="F1053" s="89"/>
      <c r="G1053" s="874"/>
      <c r="H1053" s="89"/>
      <c r="I1053" s="89"/>
      <c r="J1053" s="874"/>
      <c r="K1053" s="89"/>
      <c r="L1053" s="89"/>
      <c r="M1053" s="874"/>
      <c r="N1053" s="98"/>
    </row>
    <row r="1054" spans="1:14" s="4" customFormat="1" ht="17.5" customHeight="1">
      <c r="A1054" s="54"/>
      <c r="B1054" s="54"/>
      <c r="D1054" s="89"/>
      <c r="E1054" s="89"/>
      <c r="F1054" s="89"/>
      <c r="G1054" s="874"/>
      <c r="H1054" s="89"/>
      <c r="I1054" s="89"/>
      <c r="J1054" s="874"/>
      <c r="K1054" s="89"/>
      <c r="L1054" s="89"/>
      <c r="M1054" s="874"/>
      <c r="N1054" s="98"/>
    </row>
    <row r="1055" spans="1:14" s="4" customFormat="1" ht="17.5" customHeight="1">
      <c r="A1055" s="54"/>
      <c r="B1055" s="54"/>
      <c r="D1055" s="89"/>
      <c r="E1055" s="89"/>
      <c r="F1055" s="89"/>
      <c r="G1055" s="874"/>
      <c r="H1055" s="89"/>
      <c r="I1055" s="89"/>
      <c r="J1055" s="874"/>
      <c r="K1055" s="89"/>
      <c r="L1055" s="89"/>
      <c r="M1055" s="874"/>
      <c r="N1055" s="98"/>
    </row>
    <row r="1056" spans="1:14" s="4" customFormat="1" ht="17.5" customHeight="1">
      <c r="A1056" s="54"/>
      <c r="B1056" s="54"/>
      <c r="D1056" s="89"/>
      <c r="E1056" s="89"/>
      <c r="F1056" s="89"/>
      <c r="G1056" s="874"/>
      <c r="H1056" s="89"/>
      <c r="I1056" s="89"/>
      <c r="J1056" s="874"/>
      <c r="K1056" s="89"/>
      <c r="L1056" s="89"/>
      <c r="M1056" s="874"/>
      <c r="N1056" s="98"/>
    </row>
    <row r="1057" spans="1:14" s="4" customFormat="1" ht="17.5" customHeight="1">
      <c r="A1057" s="54"/>
      <c r="B1057" s="54"/>
      <c r="D1057" s="89"/>
      <c r="E1057" s="89"/>
      <c r="F1057" s="89"/>
      <c r="G1057" s="874"/>
      <c r="H1057" s="89"/>
      <c r="I1057" s="89"/>
      <c r="J1057" s="874"/>
      <c r="K1057" s="89"/>
      <c r="L1057" s="89"/>
      <c r="M1057" s="874"/>
      <c r="N1057" s="98"/>
    </row>
    <row r="1058" spans="1:14" s="4" customFormat="1" ht="17.5" customHeight="1">
      <c r="A1058" s="54"/>
      <c r="B1058" s="54"/>
      <c r="D1058" s="89"/>
      <c r="E1058" s="89"/>
      <c r="F1058" s="89"/>
      <c r="G1058" s="874"/>
      <c r="H1058" s="89"/>
      <c r="I1058" s="89"/>
      <c r="J1058" s="874"/>
      <c r="K1058" s="89"/>
      <c r="L1058" s="89"/>
      <c r="M1058" s="874"/>
      <c r="N1058" s="98"/>
    </row>
    <row r="1059" spans="1:14" s="4" customFormat="1" ht="17.5" customHeight="1">
      <c r="A1059" s="54"/>
      <c r="B1059" s="54"/>
      <c r="D1059" s="89"/>
      <c r="E1059" s="89"/>
      <c r="F1059" s="89"/>
      <c r="G1059" s="874"/>
      <c r="H1059" s="89"/>
      <c r="I1059" s="89"/>
      <c r="J1059" s="874"/>
      <c r="K1059" s="89"/>
      <c r="L1059" s="89"/>
      <c r="M1059" s="874"/>
      <c r="N1059" s="98"/>
    </row>
    <row r="1060" spans="1:14" s="4" customFormat="1" ht="17.5" customHeight="1">
      <c r="A1060" s="54"/>
      <c r="B1060" s="54"/>
      <c r="D1060" s="89"/>
      <c r="E1060" s="89"/>
      <c r="F1060" s="89"/>
      <c r="G1060" s="874"/>
      <c r="H1060" s="89"/>
      <c r="I1060" s="89"/>
      <c r="J1060" s="874"/>
      <c r="K1060" s="89"/>
      <c r="L1060" s="89"/>
      <c r="M1060" s="874"/>
      <c r="N1060" s="98"/>
    </row>
    <row r="1061" spans="1:14" s="4" customFormat="1" ht="17.5" customHeight="1">
      <c r="A1061" s="54"/>
      <c r="B1061" s="54"/>
      <c r="D1061" s="89"/>
      <c r="E1061" s="89"/>
      <c r="F1061" s="89"/>
      <c r="G1061" s="874"/>
      <c r="H1061" s="89"/>
      <c r="I1061" s="89"/>
      <c r="J1061" s="874"/>
      <c r="K1061" s="89"/>
      <c r="L1061" s="89"/>
      <c r="M1061" s="874"/>
      <c r="N1061" s="98"/>
    </row>
    <row r="1062" spans="1:14" s="4" customFormat="1" ht="17.5" customHeight="1">
      <c r="A1062" s="54"/>
      <c r="B1062" s="54"/>
      <c r="D1062" s="89"/>
      <c r="E1062" s="89"/>
      <c r="F1062" s="89"/>
      <c r="G1062" s="874"/>
      <c r="H1062" s="89"/>
      <c r="I1062" s="89"/>
      <c r="J1062" s="874"/>
      <c r="K1062" s="89"/>
      <c r="L1062" s="89"/>
      <c r="M1062" s="874"/>
      <c r="N1062" s="98"/>
    </row>
    <row r="1063" spans="1:14" s="4" customFormat="1" ht="17.5" customHeight="1">
      <c r="A1063" s="54"/>
      <c r="B1063" s="54"/>
      <c r="D1063" s="89"/>
      <c r="E1063" s="89"/>
      <c r="F1063" s="89"/>
      <c r="G1063" s="874"/>
      <c r="H1063" s="89"/>
      <c r="I1063" s="89"/>
      <c r="J1063" s="874"/>
      <c r="K1063" s="89"/>
      <c r="L1063" s="89"/>
      <c r="M1063" s="874"/>
      <c r="N1063" s="98"/>
    </row>
    <row r="1064" spans="1:14" s="4" customFormat="1" ht="17.5" customHeight="1">
      <c r="A1064" s="54"/>
      <c r="B1064" s="54"/>
      <c r="D1064" s="89"/>
      <c r="E1064" s="89"/>
      <c r="F1064" s="89"/>
      <c r="G1064" s="874"/>
      <c r="H1064" s="89"/>
      <c r="I1064" s="89"/>
      <c r="J1064" s="874"/>
      <c r="K1064" s="89"/>
      <c r="L1064" s="89"/>
      <c r="M1064" s="874"/>
      <c r="N1064" s="98"/>
    </row>
    <row r="1065" spans="1:14" s="4" customFormat="1" ht="17.5" customHeight="1">
      <c r="A1065" s="54"/>
      <c r="B1065" s="54"/>
      <c r="D1065" s="89"/>
      <c r="E1065" s="89"/>
      <c r="F1065" s="89"/>
      <c r="G1065" s="874"/>
      <c r="H1065" s="89"/>
      <c r="I1065" s="89"/>
      <c r="J1065" s="874"/>
      <c r="K1065" s="89"/>
      <c r="L1065" s="89"/>
      <c r="M1065" s="874"/>
      <c r="N1065" s="98"/>
    </row>
    <row r="1066" spans="1:14" s="4" customFormat="1" ht="17.5" customHeight="1">
      <c r="A1066" s="54"/>
      <c r="B1066" s="54"/>
      <c r="D1066" s="89"/>
      <c r="E1066" s="89"/>
      <c r="F1066" s="89"/>
      <c r="G1066" s="874"/>
      <c r="H1066" s="89"/>
      <c r="I1066" s="89"/>
      <c r="J1066" s="874"/>
      <c r="K1066" s="89"/>
      <c r="L1066" s="89"/>
      <c r="M1066" s="874"/>
      <c r="N1066" s="98"/>
    </row>
    <row r="1067" spans="1:14" s="4" customFormat="1" ht="17.5" customHeight="1">
      <c r="A1067" s="54"/>
      <c r="B1067" s="54"/>
      <c r="D1067" s="89"/>
      <c r="E1067" s="89"/>
      <c r="F1067" s="89"/>
      <c r="G1067" s="874"/>
      <c r="H1067" s="89"/>
      <c r="I1067" s="89"/>
      <c r="J1067" s="874"/>
      <c r="K1067" s="89"/>
      <c r="L1067" s="89"/>
      <c r="M1067" s="874"/>
      <c r="N1067" s="98"/>
    </row>
    <row r="1068" spans="1:14" s="4" customFormat="1" ht="17.5" customHeight="1">
      <c r="A1068" s="54"/>
      <c r="B1068" s="54"/>
      <c r="D1068" s="89"/>
      <c r="E1068" s="89"/>
      <c r="F1068" s="89"/>
      <c r="G1068" s="874"/>
      <c r="H1068" s="89"/>
      <c r="I1068" s="89"/>
      <c r="J1068" s="874"/>
      <c r="K1068" s="89"/>
      <c r="L1068" s="89"/>
      <c r="M1068" s="874"/>
      <c r="N1068" s="98"/>
    </row>
    <row r="1069" spans="1:14" s="4" customFormat="1" ht="17.5" customHeight="1">
      <c r="A1069" s="54"/>
      <c r="B1069" s="54"/>
      <c r="D1069" s="89"/>
      <c r="E1069" s="89"/>
      <c r="F1069" s="89"/>
      <c r="G1069" s="874"/>
      <c r="H1069" s="89"/>
      <c r="I1069" s="89"/>
      <c r="J1069" s="874"/>
      <c r="K1069" s="89"/>
      <c r="L1069" s="89"/>
      <c r="M1069" s="874"/>
      <c r="N1069" s="98"/>
    </row>
    <row r="1070" spans="1:14" s="4" customFormat="1" ht="17.5" customHeight="1">
      <c r="A1070" s="54"/>
      <c r="B1070" s="54"/>
      <c r="D1070" s="89"/>
      <c r="E1070" s="89"/>
      <c r="F1070" s="89"/>
      <c r="G1070" s="874"/>
      <c r="H1070" s="89"/>
      <c r="I1070" s="89"/>
      <c r="J1070" s="874"/>
      <c r="K1070" s="89"/>
      <c r="L1070" s="89"/>
      <c r="M1070" s="874"/>
      <c r="N1070" s="98"/>
    </row>
    <row r="1071" spans="1:14" s="4" customFormat="1" ht="17.5" customHeight="1">
      <c r="A1071" s="54"/>
      <c r="B1071" s="54"/>
      <c r="D1071" s="89"/>
      <c r="E1071" s="89"/>
      <c r="F1071" s="89"/>
      <c r="G1071" s="874"/>
      <c r="H1071" s="89"/>
      <c r="I1071" s="89"/>
      <c r="J1071" s="874"/>
      <c r="K1071" s="89"/>
      <c r="L1071" s="89"/>
      <c r="M1071" s="874"/>
      <c r="N1071" s="98"/>
    </row>
    <row r="1072" spans="1:14" s="4" customFormat="1" ht="17.5" customHeight="1">
      <c r="A1072" s="54"/>
      <c r="B1072" s="54"/>
      <c r="D1072" s="89"/>
      <c r="E1072" s="89"/>
      <c r="F1072" s="89"/>
      <c r="G1072" s="874"/>
      <c r="H1072" s="89"/>
      <c r="I1072" s="89"/>
      <c r="J1072" s="874"/>
      <c r="K1072" s="89"/>
      <c r="L1072" s="89"/>
      <c r="M1072" s="874"/>
      <c r="N1072" s="98"/>
    </row>
    <row r="1073" spans="1:14" s="4" customFormat="1" ht="17.5" customHeight="1">
      <c r="A1073" s="54"/>
      <c r="B1073" s="54"/>
      <c r="D1073" s="89"/>
      <c r="E1073" s="89"/>
      <c r="F1073" s="89"/>
      <c r="G1073" s="874"/>
      <c r="H1073" s="89"/>
      <c r="I1073" s="89"/>
      <c r="J1073" s="874"/>
      <c r="K1073" s="89"/>
      <c r="L1073" s="89"/>
      <c r="M1073" s="874"/>
      <c r="N1073" s="98"/>
    </row>
    <row r="1074" spans="1:14" s="4" customFormat="1" ht="17.5" customHeight="1">
      <c r="A1074" s="54"/>
      <c r="B1074" s="54"/>
      <c r="D1074" s="89"/>
      <c r="E1074" s="89"/>
      <c r="F1074" s="89"/>
      <c r="G1074" s="874"/>
      <c r="H1074" s="89"/>
      <c r="I1074" s="89"/>
      <c r="J1074" s="874"/>
      <c r="K1074" s="89"/>
      <c r="L1074" s="89"/>
      <c r="M1074" s="874"/>
      <c r="N1074" s="98"/>
    </row>
    <row r="1075" spans="1:14" s="4" customFormat="1" ht="17.5" customHeight="1">
      <c r="A1075" s="54"/>
      <c r="B1075" s="54"/>
      <c r="D1075" s="89"/>
      <c r="E1075" s="89"/>
      <c r="F1075" s="89"/>
      <c r="G1075" s="874"/>
      <c r="H1075" s="89"/>
      <c r="I1075" s="89"/>
      <c r="J1075" s="874"/>
      <c r="K1075" s="89"/>
      <c r="L1075" s="89"/>
      <c r="M1075" s="874"/>
      <c r="N1075" s="98"/>
    </row>
    <row r="1076" spans="1:14" s="4" customFormat="1" ht="17.5" customHeight="1">
      <c r="A1076" s="54"/>
      <c r="B1076" s="54"/>
      <c r="D1076" s="89"/>
      <c r="E1076" s="89"/>
      <c r="F1076" s="89"/>
      <c r="G1076" s="874"/>
      <c r="H1076" s="89"/>
      <c r="I1076" s="89"/>
      <c r="J1076" s="874"/>
      <c r="K1076" s="89"/>
      <c r="L1076" s="89"/>
      <c r="M1076" s="874"/>
      <c r="N1076" s="98"/>
    </row>
    <row r="1077" spans="1:14" s="4" customFormat="1" ht="17.5" customHeight="1">
      <c r="A1077" s="54"/>
      <c r="B1077" s="54"/>
      <c r="D1077" s="89"/>
      <c r="E1077" s="89"/>
      <c r="F1077" s="89"/>
      <c r="G1077" s="874"/>
      <c r="H1077" s="89"/>
      <c r="I1077" s="89"/>
      <c r="J1077" s="874"/>
      <c r="K1077" s="89"/>
      <c r="L1077" s="89"/>
      <c r="M1077" s="874"/>
      <c r="N1077" s="98"/>
    </row>
    <row r="1078" spans="1:14" s="4" customFormat="1" ht="17.5" customHeight="1">
      <c r="A1078" s="54"/>
      <c r="B1078" s="54"/>
      <c r="D1078" s="89"/>
      <c r="E1078" s="89"/>
      <c r="F1078" s="89"/>
      <c r="G1078" s="874"/>
      <c r="H1078" s="89"/>
      <c r="I1078" s="89"/>
      <c r="J1078" s="874"/>
      <c r="K1078" s="89"/>
      <c r="L1078" s="89"/>
      <c r="M1078" s="874"/>
      <c r="N1078" s="98"/>
    </row>
    <row r="1079" spans="1:14" s="4" customFormat="1" ht="17.5" customHeight="1">
      <c r="A1079" s="54"/>
      <c r="B1079" s="54"/>
      <c r="D1079" s="89"/>
      <c r="E1079" s="89"/>
      <c r="F1079" s="89"/>
      <c r="G1079" s="874"/>
      <c r="H1079" s="89"/>
      <c r="I1079" s="89"/>
      <c r="J1079" s="874"/>
      <c r="K1079" s="89"/>
      <c r="L1079" s="89"/>
      <c r="M1079" s="874"/>
      <c r="N1079" s="98"/>
    </row>
    <row r="1080" spans="1:14" s="4" customFormat="1" ht="17.5" customHeight="1">
      <c r="A1080" s="54"/>
      <c r="B1080" s="54"/>
      <c r="D1080" s="89"/>
      <c r="E1080" s="89"/>
      <c r="F1080" s="89"/>
      <c r="G1080" s="874"/>
      <c r="H1080" s="89"/>
      <c r="I1080" s="89"/>
      <c r="J1080" s="874"/>
      <c r="K1080" s="89"/>
      <c r="L1080" s="89"/>
      <c r="M1080" s="874"/>
      <c r="N1080" s="98"/>
    </row>
    <row r="1081" spans="1:14" s="4" customFormat="1" ht="17.5" customHeight="1">
      <c r="A1081" s="54"/>
      <c r="B1081" s="54"/>
      <c r="D1081" s="89"/>
      <c r="E1081" s="89"/>
      <c r="F1081" s="89"/>
      <c r="G1081" s="874"/>
      <c r="H1081" s="89"/>
      <c r="I1081" s="89"/>
      <c r="J1081" s="874"/>
      <c r="K1081" s="89"/>
      <c r="L1081" s="89"/>
      <c r="M1081" s="874"/>
      <c r="N1081" s="98"/>
    </row>
    <row r="1082" spans="1:14" s="4" customFormat="1" ht="17.5" customHeight="1">
      <c r="A1082" s="54"/>
      <c r="B1082" s="54"/>
      <c r="D1082" s="89"/>
      <c r="E1082" s="89"/>
      <c r="F1082" s="89"/>
      <c r="G1082" s="874"/>
      <c r="H1082" s="89"/>
      <c r="I1082" s="89"/>
      <c r="J1082" s="874"/>
      <c r="K1082" s="89"/>
      <c r="L1082" s="89"/>
      <c r="M1082" s="874"/>
      <c r="N1082" s="98"/>
    </row>
    <row r="1083" spans="1:14" s="4" customFormat="1" ht="17.5" customHeight="1">
      <c r="A1083" s="54"/>
      <c r="B1083" s="54"/>
      <c r="D1083" s="89"/>
      <c r="E1083" s="89"/>
      <c r="F1083" s="89"/>
      <c r="G1083" s="874"/>
      <c r="H1083" s="89"/>
      <c r="I1083" s="89"/>
      <c r="J1083" s="874"/>
      <c r="K1083" s="89"/>
      <c r="L1083" s="89"/>
      <c r="M1083" s="874"/>
      <c r="N1083" s="98"/>
    </row>
    <row r="1084" spans="1:14" s="4" customFormat="1" ht="17.5" customHeight="1">
      <c r="A1084" s="54"/>
      <c r="B1084" s="54"/>
      <c r="D1084" s="89"/>
      <c r="E1084" s="89"/>
      <c r="F1084" s="89"/>
      <c r="G1084" s="874"/>
      <c r="H1084" s="89"/>
      <c r="I1084" s="89"/>
      <c r="J1084" s="874"/>
      <c r="K1084" s="89"/>
      <c r="L1084" s="89"/>
      <c r="M1084" s="874"/>
      <c r="N1084" s="98"/>
    </row>
    <row r="1085" spans="1:14" s="4" customFormat="1" ht="17.5" customHeight="1">
      <c r="A1085" s="54"/>
      <c r="B1085" s="54"/>
      <c r="D1085" s="89"/>
      <c r="E1085" s="89"/>
      <c r="F1085" s="89"/>
      <c r="G1085" s="874"/>
      <c r="H1085" s="89"/>
      <c r="I1085" s="89"/>
      <c r="J1085" s="874"/>
      <c r="K1085" s="89"/>
      <c r="L1085" s="89"/>
      <c r="M1085" s="874"/>
      <c r="N1085" s="98"/>
    </row>
    <row r="1086" spans="1:14" s="4" customFormat="1" ht="17.5" customHeight="1">
      <c r="A1086" s="54"/>
      <c r="B1086" s="54"/>
      <c r="D1086" s="89"/>
      <c r="E1086" s="89"/>
      <c r="F1086" s="89"/>
      <c r="G1086" s="874"/>
      <c r="H1086" s="89"/>
      <c r="I1086" s="89"/>
      <c r="J1086" s="874"/>
      <c r="K1086" s="89"/>
      <c r="L1086" s="89"/>
      <c r="M1086" s="874"/>
      <c r="N1086" s="98"/>
    </row>
    <row r="1087" spans="1:14" s="4" customFormat="1" ht="17.5" customHeight="1">
      <c r="A1087" s="54"/>
      <c r="B1087" s="54"/>
      <c r="D1087" s="89"/>
      <c r="E1087" s="89"/>
      <c r="F1087" s="89"/>
      <c r="G1087" s="874"/>
      <c r="H1087" s="89"/>
      <c r="I1087" s="89"/>
      <c r="J1087" s="874"/>
      <c r="K1087" s="89"/>
      <c r="L1087" s="89"/>
      <c r="M1087" s="874"/>
      <c r="N1087" s="98"/>
    </row>
    <row r="1088" spans="1:14" s="4" customFormat="1" ht="17.5" customHeight="1">
      <c r="A1088" s="54"/>
      <c r="B1088" s="54"/>
      <c r="D1088" s="89"/>
      <c r="E1088" s="89"/>
      <c r="F1088" s="89"/>
      <c r="G1088" s="874"/>
      <c r="H1088" s="89"/>
      <c r="I1088" s="89"/>
      <c r="J1088" s="874"/>
      <c r="K1088" s="89"/>
      <c r="L1088" s="89"/>
      <c r="M1088" s="874"/>
      <c r="N1088" s="98"/>
    </row>
    <row r="1089" spans="1:14" s="4" customFormat="1" ht="17.5" customHeight="1">
      <c r="A1089" s="54"/>
      <c r="B1089" s="54"/>
      <c r="D1089" s="89"/>
      <c r="E1089" s="89"/>
      <c r="F1089" s="89"/>
      <c r="G1089" s="874"/>
      <c r="H1089" s="89"/>
      <c r="I1089" s="89"/>
      <c r="J1089" s="874"/>
      <c r="K1089" s="89"/>
      <c r="L1089" s="89"/>
      <c r="M1089" s="874"/>
      <c r="N1089" s="98"/>
    </row>
    <row r="1090" spans="1:14" s="4" customFormat="1" ht="17.5" customHeight="1">
      <c r="A1090" s="54"/>
      <c r="B1090" s="54"/>
      <c r="D1090" s="89"/>
      <c r="E1090" s="89"/>
      <c r="F1090" s="89"/>
      <c r="G1090" s="874"/>
      <c r="H1090" s="89"/>
      <c r="I1090" s="89"/>
      <c r="J1090" s="874"/>
      <c r="K1090" s="89"/>
      <c r="L1090" s="89"/>
      <c r="M1090" s="874"/>
      <c r="N1090" s="98"/>
    </row>
    <row r="1091" spans="1:14" s="4" customFormat="1" ht="17.5" customHeight="1">
      <c r="A1091" s="54"/>
      <c r="B1091" s="54"/>
      <c r="D1091" s="89"/>
      <c r="E1091" s="89"/>
      <c r="F1091" s="89"/>
      <c r="G1091" s="874"/>
      <c r="H1091" s="89"/>
      <c r="I1091" s="89"/>
      <c r="J1091" s="874"/>
      <c r="K1091" s="89"/>
      <c r="L1091" s="89"/>
      <c r="M1091" s="874"/>
      <c r="N1091" s="98"/>
    </row>
    <row r="1092" spans="1:14" s="4" customFormat="1" ht="17.5" customHeight="1">
      <c r="A1092" s="54"/>
      <c r="B1092" s="54"/>
      <c r="D1092" s="89"/>
      <c r="E1092" s="89"/>
      <c r="F1092" s="89"/>
      <c r="G1092" s="874"/>
      <c r="H1092" s="89"/>
      <c r="I1092" s="89"/>
      <c r="J1092" s="874"/>
      <c r="K1092" s="89"/>
      <c r="L1092" s="89"/>
      <c r="M1092" s="874"/>
      <c r="N1092" s="98"/>
    </row>
    <row r="1093" spans="1:14" s="4" customFormat="1" ht="17.5" customHeight="1">
      <c r="A1093" s="54"/>
      <c r="B1093" s="54"/>
      <c r="D1093" s="89"/>
      <c r="E1093" s="89"/>
      <c r="F1093" s="89"/>
      <c r="G1093" s="874"/>
      <c r="H1093" s="89"/>
      <c r="I1093" s="89"/>
      <c r="J1093" s="874"/>
      <c r="K1093" s="89"/>
      <c r="L1093" s="89"/>
      <c r="M1093" s="874"/>
      <c r="N1093" s="98"/>
    </row>
    <row r="1094" spans="1:14" s="4" customFormat="1" ht="17.5" customHeight="1">
      <c r="A1094" s="54"/>
      <c r="B1094" s="54"/>
      <c r="D1094" s="89"/>
      <c r="E1094" s="89"/>
      <c r="F1094" s="89"/>
      <c r="G1094" s="874"/>
      <c r="H1094" s="89"/>
      <c r="I1094" s="89"/>
      <c r="J1094" s="874"/>
      <c r="K1094" s="89"/>
      <c r="L1094" s="89"/>
      <c r="M1094" s="874"/>
      <c r="N1094" s="98"/>
    </row>
    <row r="1095" spans="1:14" s="4" customFormat="1" ht="17.5" customHeight="1">
      <c r="A1095" s="54"/>
      <c r="B1095" s="54"/>
      <c r="D1095" s="89"/>
      <c r="E1095" s="89"/>
      <c r="F1095" s="89"/>
      <c r="G1095" s="874"/>
      <c r="H1095" s="89"/>
      <c r="I1095" s="89"/>
      <c r="J1095" s="874"/>
      <c r="K1095" s="89"/>
      <c r="L1095" s="89"/>
      <c r="M1095" s="874"/>
      <c r="N1095" s="98"/>
    </row>
    <row r="1096" spans="1:14" s="4" customFormat="1" ht="17.5" customHeight="1">
      <c r="A1096" s="54"/>
      <c r="B1096" s="54"/>
      <c r="D1096" s="89"/>
      <c r="E1096" s="89"/>
      <c r="F1096" s="89"/>
      <c r="G1096" s="874"/>
      <c r="H1096" s="89"/>
      <c r="I1096" s="89"/>
      <c r="J1096" s="874"/>
      <c r="K1096" s="89"/>
      <c r="L1096" s="89"/>
      <c r="M1096" s="874"/>
      <c r="N1096" s="98"/>
    </row>
    <row r="1097" spans="1:14" s="4" customFormat="1" ht="17.5" customHeight="1">
      <c r="A1097" s="54"/>
      <c r="B1097" s="54"/>
      <c r="D1097" s="89"/>
      <c r="E1097" s="89"/>
      <c r="F1097" s="89"/>
      <c r="G1097" s="874"/>
      <c r="H1097" s="89"/>
      <c r="I1097" s="89"/>
      <c r="J1097" s="874"/>
      <c r="K1097" s="89"/>
      <c r="L1097" s="89"/>
      <c r="M1097" s="874"/>
      <c r="N1097" s="98"/>
    </row>
    <row r="1098" spans="1:14" s="4" customFormat="1" ht="17.5" customHeight="1">
      <c r="A1098" s="54"/>
      <c r="B1098" s="54"/>
      <c r="D1098" s="89"/>
      <c r="E1098" s="89"/>
      <c r="F1098" s="89"/>
      <c r="G1098" s="874"/>
      <c r="H1098" s="89"/>
      <c r="I1098" s="89"/>
      <c r="J1098" s="874"/>
      <c r="K1098" s="89"/>
      <c r="L1098" s="89"/>
      <c r="M1098" s="874"/>
      <c r="N1098" s="98"/>
    </row>
    <row r="1099" spans="1:14" s="4" customFormat="1" ht="17.5" customHeight="1">
      <c r="A1099" s="54"/>
      <c r="B1099" s="54"/>
      <c r="D1099" s="89"/>
      <c r="E1099" s="89"/>
      <c r="F1099" s="89"/>
      <c r="G1099" s="874"/>
      <c r="H1099" s="89"/>
      <c r="I1099" s="89"/>
      <c r="J1099" s="874"/>
      <c r="K1099" s="89"/>
      <c r="L1099" s="89"/>
      <c r="M1099" s="874"/>
      <c r="N1099" s="98"/>
    </row>
    <row r="1100" spans="1:14" s="4" customFormat="1" ht="17.5" customHeight="1">
      <c r="A1100" s="54"/>
      <c r="B1100" s="54"/>
      <c r="D1100" s="89"/>
      <c r="E1100" s="89"/>
      <c r="F1100" s="89"/>
      <c r="G1100" s="874"/>
      <c r="H1100" s="89"/>
      <c r="I1100" s="89"/>
      <c r="J1100" s="874"/>
      <c r="K1100" s="89"/>
      <c r="L1100" s="89"/>
      <c r="M1100" s="874"/>
      <c r="N1100" s="98"/>
    </row>
    <row r="1101" spans="1:14" s="4" customFormat="1" ht="17.5" customHeight="1">
      <c r="A1101" s="54"/>
      <c r="B1101" s="54"/>
      <c r="D1101" s="89"/>
      <c r="E1101" s="89"/>
      <c r="F1101" s="89"/>
      <c r="G1101" s="874"/>
      <c r="H1101" s="89"/>
      <c r="I1101" s="89"/>
      <c r="J1101" s="874"/>
      <c r="K1101" s="89"/>
      <c r="L1101" s="89"/>
      <c r="M1101" s="874"/>
      <c r="N1101" s="98"/>
    </row>
    <row r="1102" spans="1:14" s="4" customFormat="1" ht="17.5" customHeight="1">
      <c r="A1102" s="54"/>
      <c r="B1102" s="54"/>
      <c r="D1102" s="89"/>
      <c r="E1102" s="89"/>
      <c r="F1102" s="89"/>
      <c r="G1102" s="874"/>
      <c r="H1102" s="89"/>
      <c r="I1102" s="89"/>
      <c r="J1102" s="874"/>
      <c r="K1102" s="89"/>
      <c r="L1102" s="89"/>
      <c r="M1102" s="874"/>
      <c r="N1102" s="98"/>
    </row>
    <row r="1103" spans="1:14" s="4" customFormat="1" ht="17.5" customHeight="1">
      <c r="A1103" s="54"/>
      <c r="B1103" s="54"/>
      <c r="D1103" s="89"/>
      <c r="E1103" s="89"/>
      <c r="F1103" s="89"/>
      <c r="G1103" s="874"/>
      <c r="H1103" s="89"/>
      <c r="I1103" s="89"/>
      <c r="J1103" s="874"/>
      <c r="K1103" s="89"/>
      <c r="L1103" s="89"/>
      <c r="M1103" s="874"/>
      <c r="N1103" s="98"/>
    </row>
    <row r="1104" spans="1:14" s="4" customFormat="1" ht="17.5" customHeight="1">
      <c r="A1104" s="54"/>
      <c r="B1104" s="54"/>
      <c r="D1104" s="89"/>
      <c r="E1104" s="89"/>
      <c r="F1104" s="89"/>
      <c r="G1104" s="874"/>
      <c r="H1104" s="89"/>
      <c r="I1104" s="89"/>
      <c r="J1104" s="874"/>
      <c r="K1104" s="89"/>
      <c r="L1104" s="89"/>
      <c r="M1104" s="874"/>
      <c r="N1104" s="98"/>
    </row>
    <row r="1105" spans="1:14" s="4" customFormat="1" ht="17.5" customHeight="1">
      <c r="A1105" s="54"/>
      <c r="B1105" s="54"/>
      <c r="D1105" s="89"/>
      <c r="E1105" s="89"/>
      <c r="F1105" s="89"/>
      <c r="G1105" s="874"/>
      <c r="H1105" s="89"/>
      <c r="I1105" s="89"/>
      <c r="J1105" s="874"/>
      <c r="K1105" s="89"/>
      <c r="L1105" s="89"/>
      <c r="M1105" s="874"/>
      <c r="N1105" s="98"/>
    </row>
    <row r="1106" spans="1:14" s="4" customFormat="1" ht="17.5" customHeight="1">
      <c r="A1106" s="54"/>
      <c r="B1106" s="54"/>
      <c r="D1106" s="89"/>
      <c r="E1106" s="89"/>
      <c r="F1106" s="89"/>
      <c r="G1106" s="874"/>
      <c r="H1106" s="89"/>
      <c r="I1106" s="89"/>
      <c r="J1106" s="874"/>
      <c r="K1106" s="89"/>
      <c r="L1106" s="89"/>
      <c r="M1106" s="874"/>
      <c r="N1106" s="98"/>
    </row>
    <row r="1107" spans="1:14" s="4" customFormat="1" ht="17.5" customHeight="1">
      <c r="A1107" s="54"/>
      <c r="B1107" s="54"/>
      <c r="D1107" s="89"/>
      <c r="E1107" s="89"/>
      <c r="F1107" s="89"/>
      <c r="G1107" s="874"/>
      <c r="H1107" s="89"/>
      <c r="I1107" s="89"/>
      <c r="J1107" s="874"/>
      <c r="K1107" s="89"/>
      <c r="L1107" s="89"/>
      <c r="M1107" s="874"/>
      <c r="N1107" s="98"/>
    </row>
    <row r="1108" spans="1:14" s="4" customFormat="1" ht="17.5" customHeight="1">
      <c r="A1108" s="54"/>
      <c r="B1108" s="54"/>
      <c r="D1108" s="89"/>
      <c r="E1108" s="89"/>
      <c r="F1108" s="89"/>
      <c r="G1108" s="874"/>
      <c r="H1108" s="89"/>
      <c r="I1108" s="89"/>
      <c r="J1108" s="874"/>
      <c r="K1108" s="89"/>
      <c r="L1108" s="89"/>
      <c r="M1108" s="874"/>
      <c r="N1108" s="98"/>
    </row>
    <row r="1109" spans="1:14" s="4" customFormat="1" ht="17.5" customHeight="1">
      <c r="A1109" s="54"/>
      <c r="B1109" s="54"/>
      <c r="D1109" s="89"/>
      <c r="E1109" s="89"/>
      <c r="F1109" s="89"/>
      <c r="G1109" s="874"/>
      <c r="H1109" s="89"/>
      <c r="I1109" s="89"/>
      <c r="J1109" s="874"/>
      <c r="K1109" s="89"/>
      <c r="L1109" s="89"/>
      <c r="M1109" s="874"/>
      <c r="N1109" s="98"/>
    </row>
    <row r="1110" spans="1:14" s="4" customFormat="1" ht="17.5" customHeight="1">
      <c r="A1110" s="54"/>
      <c r="B1110" s="54"/>
      <c r="D1110" s="89"/>
      <c r="E1110" s="89"/>
      <c r="F1110" s="89"/>
      <c r="G1110" s="874"/>
      <c r="H1110" s="89"/>
      <c r="I1110" s="89"/>
      <c r="J1110" s="874"/>
      <c r="K1110" s="89"/>
      <c r="L1110" s="89"/>
      <c r="M1110" s="874"/>
      <c r="N1110" s="98"/>
    </row>
    <row r="1111" spans="1:14" s="4" customFormat="1" ht="17.5" customHeight="1">
      <c r="A1111" s="54"/>
      <c r="B1111" s="54"/>
      <c r="D1111" s="89"/>
      <c r="E1111" s="89"/>
      <c r="F1111" s="89"/>
      <c r="G1111" s="874"/>
      <c r="H1111" s="89"/>
      <c r="I1111" s="89"/>
      <c r="J1111" s="874"/>
      <c r="K1111" s="89"/>
      <c r="L1111" s="89"/>
      <c r="M1111" s="874"/>
      <c r="N1111" s="98"/>
    </row>
    <row r="1112" spans="1:14" s="4" customFormat="1" ht="17.5" customHeight="1">
      <c r="A1112" s="54"/>
      <c r="B1112" s="54"/>
      <c r="D1112" s="89"/>
      <c r="E1112" s="89"/>
      <c r="F1112" s="89"/>
      <c r="G1112" s="874"/>
      <c r="H1112" s="89"/>
      <c r="I1112" s="89"/>
      <c r="J1112" s="874"/>
      <c r="K1112" s="89"/>
      <c r="L1112" s="89"/>
      <c r="M1112" s="874"/>
      <c r="N1112" s="98"/>
    </row>
    <row r="1113" spans="1:14" s="4" customFormat="1" ht="17.5" customHeight="1">
      <c r="A1113" s="54"/>
      <c r="B1113" s="54"/>
      <c r="D1113" s="89"/>
      <c r="E1113" s="89"/>
      <c r="F1113" s="89"/>
      <c r="G1113" s="874"/>
      <c r="H1113" s="89"/>
      <c r="I1113" s="89"/>
      <c r="J1113" s="874"/>
      <c r="K1113" s="89"/>
      <c r="L1113" s="89"/>
      <c r="M1113" s="874"/>
      <c r="N1113" s="98"/>
    </row>
    <row r="1114" spans="1:14" s="4" customFormat="1" ht="17.5" customHeight="1">
      <c r="A1114" s="54"/>
      <c r="B1114" s="54"/>
      <c r="D1114" s="89"/>
      <c r="E1114" s="89"/>
      <c r="F1114" s="89"/>
      <c r="G1114" s="874"/>
      <c r="H1114" s="89"/>
      <c r="I1114" s="89"/>
      <c r="J1114" s="874"/>
      <c r="K1114" s="89"/>
      <c r="L1114" s="89"/>
      <c r="M1114" s="874"/>
      <c r="N1114" s="98"/>
    </row>
    <row r="1115" spans="1:14" s="4" customFormat="1" ht="17.5" customHeight="1">
      <c r="A1115" s="54"/>
      <c r="B1115" s="54"/>
      <c r="D1115" s="89"/>
      <c r="E1115" s="89"/>
      <c r="F1115" s="89"/>
      <c r="G1115" s="874"/>
      <c r="H1115" s="89"/>
      <c r="I1115" s="89"/>
      <c r="J1115" s="874"/>
      <c r="K1115" s="89"/>
      <c r="L1115" s="89"/>
      <c r="M1115" s="874"/>
      <c r="N1115" s="98"/>
    </row>
    <row r="1116" spans="1:14" s="4" customFormat="1" ht="17.5" customHeight="1">
      <c r="A1116" s="54"/>
      <c r="B1116" s="54"/>
      <c r="D1116" s="89"/>
      <c r="E1116" s="89"/>
      <c r="F1116" s="89"/>
      <c r="G1116" s="874"/>
      <c r="H1116" s="89"/>
      <c r="I1116" s="89"/>
      <c r="J1116" s="874"/>
      <c r="K1116" s="89"/>
      <c r="L1116" s="89"/>
      <c r="M1116" s="874"/>
      <c r="N1116" s="98"/>
    </row>
    <row r="1117" spans="1:14" s="4" customFormat="1" ht="17.5" customHeight="1">
      <c r="A1117" s="54"/>
      <c r="B1117" s="54"/>
      <c r="D1117" s="89"/>
      <c r="E1117" s="89"/>
      <c r="F1117" s="89"/>
      <c r="G1117" s="874"/>
      <c r="H1117" s="89"/>
      <c r="I1117" s="89"/>
      <c r="J1117" s="874"/>
      <c r="K1117" s="89"/>
      <c r="L1117" s="89"/>
      <c r="M1117" s="874"/>
      <c r="N1117" s="98"/>
    </row>
    <row r="1118" spans="1:14" s="4" customFormat="1" ht="17.5" customHeight="1">
      <c r="A1118" s="54"/>
      <c r="B1118" s="54"/>
      <c r="D1118" s="89"/>
      <c r="E1118" s="89"/>
      <c r="F1118" s="89"/>
      <c r="G1118" s="874"/>
      <c r="H1118" s="89"/>
      <c r="I1118" s="89"/>
      <c r="J1118" s="874"/>
      <c r="K1118" s="89"/>
      <c r="L1118" s="89"/>
      <c r="M1118" s="874"/>
      <c r="N1118" s="98"/>
    </row>
    <row r="1119" spans="1:14" s="4" customFormat="1" ht="17.5" customHeight="1">
      <c r="A1119" s="54"/>
      <c r="B1119" s="54"/>
      <c r="D1119" s="89"/>
      <c r="E1119" s="89"/>
      <c r="F1119" s="89"/>
      <c r="G1119" s="874"/>
      <c r="H1119" s="89"/>
      <c r="I1119" s="89"/>
      <c r="J1119" s="874"/>
      <c r="K1119" s="89"/>
      <c r="L1119" s="89"/>
      <c r="M1119" s="874"/>
      <c r="N1119" s="98"/>
    </row>
    <row r="1120" spans="1:14" s="4" customFormat="1" ht="17.5" customHeight="1">
      <c r="A1120" s="54"/>
      <c r="B1120" s="54"/>
      <c r="D1120" s="89"/>
      <c r="E1120" s="89"/>
      <c r="F1120" s="89"/>
      <c r="G1120" s="874"/>
      <c r="H1120" s="89"/>
      <c r="I1120" s="89"/>
      <c r="J1120" s="874"/>
      <c r="K1120" s="89"/>
      <c r="L1120" s="89"/>
      <c r="M1120" s="874"/>
      <c r="N1120" s="98"/>
    </row>
    <row r="1121" spans="1:14" s="4" customFormat="1" ht="17.5" customHeight="1">
      <c r="A1121" s="54"/>
      <c r="B1121" s="54"/>
      <c r="D1121" s="89"/>
      <c r="E1121" s="89"/>
      <c r="F1121" s="89"/>
      <c r="G1121" s="874"/>
      <c r="H1121" s="89"/>
      <c r="I1121" s="89"/>
      <c r="J1121" s="874"/>
      <c r="K1121" s="89"/>
      <c r="L1121" s="89"/>
      <c r="M1121" s="874"/>
      <c r="N1121" s="98"/>
    </row>
    <row r="1122" spans="1:14" s="4" customFormat="1" ht="17.5" customHeight="1">
      <c r="A1122" s="54"/>
      <c r="B1122" s="54"/>
      <c r="D1122" s="89"/>
      <c r="E1122" s="89"/>
      <c r="F1122" s="89"/>
      <c r="G1122" s="874"/>
      <c r="H1122" s="89"/>
      <c r="I1122" s="89"/>
      <c r="J1122" s="874"/>
      <c r="K1122" s="89"/>
      <c r="L1122" s="89"/>
      <c r="M1122" s="874"/>
      <c r="N1122" s="98"/>
    </row>
    <row r="1123" spans="1:14" s="4" customFormat="1" ht="17.5" customHeight="1">
      <c r="A1123" s="54"/>
      <c r="B1123" s="54"/>
      <c r="D1123" s="89"/>
      <c r="E1123" s="89"/>
      <c r="F1123" s="89"/>
      <c r="G1123" s="874"/>
      <c r="H1123" s="89"/>
      <c r="I1123" s="89"/>
      <c r="J1123" s="874"/>
      <c r="K1123" s="89"/>
      <c r="L1123" s="89"/>
      <c r="M1123" s="874"/>
      <c r="N1123" s="98"/>
    </row>
    <row r="1124" spans="1:14" s="4" customFormat="1" ht="17.5" customHeight="1">
      <c r="A1124" s="54"/>
      <c r="B1124" s="54"/>
      <c r="D1124" s="89"/>
      <c r="E1124" s="89"/>
      <c r="F1124" s="89"/>
      <c r="G1124" s="874"/>
      <c r="H1124" s="89"/>
      <c r="I1124" s="89"/>
      <c r="J1124" s="874"/>
      <c r="K1124" s="89"/>
      <c r="L1124" s="89"/>
      <c r="M1124" s="874"/>
      <c r="N1124" s="98"/>
    </row>
    <row r="1125" spans="1:14" s="4" customFormat="1" ht="17.5" customHeight="1">
      <c r="A1125" s="54"/>
      <c r="B1125" s="54"/>
      <c r="D1125" s="89"/>
      <c r="E1125" s="89"/>
      <c r="F1125" s="89"/>
      <c r="G1125" s="874"/>
      <c r="H1125" s="89"/>
      <c r="I1125" s="89"/>
      <c r="J1125" s="874"/>
      <c r="K1125" s="89"/>
      <c r="L1125" s="89"/>
      <c r="M1125" s="874"/>
      <c r="N1125" s="98"/>
    </row>
    <row r="1126" spans="1:14" s="4" customFormat="1" ht="17.5" customHeight="1">
      <c r="A1126" s="54"/>
      <c r="B1126" s="54"/>
      <c r="D1126" s="89"/>
      <c r="E1126" s="89"/>
      <c r="F1126" s="89"/>
      <c r="G1126" s="874"/>
      <c r="H1126" s="89"/>
      <c r="I1126" s="89"/>
      <c r="J1126" s="874"/>
      <c r="K1126" s="89"/>
      <c r="L1126" s="89"/>
      <c r="M1126" s="874"/>
      <c r="N1126" s="98"/>
    </row>
    <row r="1127" spans="1:14" s="4" customFormat="1" ht="17.5" customHeight="1">
      <c r="A1127" s="54"/>
      <c r="B1127" s="54"/>
      <c r="D1127" s="89"/>
      <c r="E1127" s="89"/>
      <c r="F1127" s="89"/>
      <c r="G1127" s="874"/>
      <c r="H1127" s="89"/>
      <c r="I1127" s="89"/>
      <c r="J1127" s="874"/>
      <c r="K1127" s="89"/>
      <c r="L1127" s="89"/>
      <c r="M1127" s="874"/>
      <c r="N1127" s="98"/>
    </row>
    <row r="1128" spans="1:14" s="4" customFormat="1" ht="17.5" customHeight="1">
      <c r="A1128" s="54"/>
      <c r="B1128" s="54"/>
      <c r="D1128" s="89"/>
      <c r="E1128" s="89"/>
      <c r="F1128" s="89"/>
      <c r="G1128" s="874"/>
      <c r="H1128" s="89"/>
      <c r="I1128" s="89"/>
      <c r="J1128" s="874"/>
      <c r="K1128" s="89"/>
      <c r="L1128" s="89"/>
      <c r="M1128" s="874"/>
      <c r="N1128" s="98"/>
    </row>
    <row r="1129" spans="1:14" s="4" customFormat="1" ht="17.5" customHeight="1">
      <c r="A1129" s="54"/>
      <c r="B1129" s="54"/>
      <c r="D1129" s="89"/>
      <c r="E1129" s="89"/>
      <c r="F1129" s="89"/>
      <c r="G1129" s="874"/>
      <c r="H1129" s="89"/>
      <c r="I1129" s="89"/>
      <c r="J1129" s="874"/>
      <c r="K1129" s="89"/>
      <c r="L1129" s="89"/>
      <c r="M1129" s="874"/>
      <c r="N1129" s="98"/>
    </row>
    <row r="1130" spans="1:14" s="4" customFormat="1" ht="17.5" customHeight="1">
      <c r="A1130" s="54"/>
      <c r="B1130" s="54"/>
      <c r="D1130" s="89"/>
      <c r="E1130" s="89"/>
      <c r="F1130" s="89"/>
      <c r="G1130" s="874"/>
      <c r="H1130" s="89"/>
      <c r="I1130" s="89"/>
      <c r="J1130" s="874"/>
      <c r="K1130" s="89"/>
      <c r="L1130" s="89"/>
      <c r="M1130" s="874"/>
      <c r="N1130" s="98"/>
    </row>
    <row r="1131" spans="1:14" s="4" customFormat="1" ht="17.5" customHeight="1">
      <c r="A1131" s="54"/>
      <c r="B1131" s="54"/>
      <c r="D1131" s="89"/>
      <c r="E1131" s="89"/>
      <c r="F1131" s="89"/>
      <c r="G1131" s="874"/>
      <c r="H1131" s="89"/>
      <c r="I1131" s="89"/>
      <c r="J1131" s="874"/>
      <c r="K1131" s="89"/>
      <c r="L1131" s="89"/>
      <c r="M1131" s="874"/>
      <c r="N1131" s="98"/>
    </row>
    <row r="1132" spans="1:14" s="4" customFormat="1" ht="17.5" customHeight="1">
      <c r="A1132" s="54"/>
      <c r="B1132" s="54"/>
      <c r="D1132" s="89"/>
      <c r="E1132" s="89"/>
      <c r="F1132" s="89"/>
      <c r="G1132" s="874"/>
      <c r="H1132" s="89"/>
      <c r="I1132" s="89"/>
      <c r="J1132" s="874"/>
      <c r="K1132" s="89"/>
      <c r="L1132" s="89"/>
      <c r="M1132" s="874"/>
      <c r="N1132" s="98"/>
    </row>
    <row r="1133" spans="1:14" s="4" customFormat="1" ht="17.5" customHeight="1">
      <c r="A1133" s="54"/>
      <c r="B1133" s="54"/>
      <c r="D1133" s="89"/>
      <c r="E1133" s="89"/>
      <c r="F1133" s="89"/>
      <c r="G1133" s="874"/>
      <c r="H1133" s="89"/>
      <c r="I1133" s="89"/>
      <c r="J1133" s="874"/>
      <c r="K1133" s="89"/>
      <c r="L1133" s="89"/>
      <c r="M1133" s="874"/>
      <c r="N1133" s="98"/>
    </row>
    <row r="1134" spans="1:14" s="4" customFormat="1" ht="17.5" customHeight="1">
      <c r="A1134" s="54"/>
      <c r="B1134" s="54"/>
      <c r="D1134" s="89"/>
      <c r="E1134" s="89"/>
      <c r="F1134" s="89"/>
      <c r="G1134" s="874"/>
      <c r="H1134" s="89"/>
      <c r="I1134" s="89"/>
      <c r="J1134" s="874"/>
      <c r="K1134" s="89"/>
      <c r="L1134" s="89"/>
      <c r="M1134" s="874"/>
      <c r="N1134" s="98"/>
    </row>
    <row r="1135" spans="1:14" s="4" customFormat="1" ht="17.5" customHeight="1">
      <c r="A1135" s="54"/>
      <c r="B1135" s="54"/>
      <c r="D1135" s="89"/>
      <c r="E1135" s="89"/>
      <c r="F1135" s="89"/>
      <c r="G1135" s="874"/>
      <c r="H1135" s="89"/>
      <c r="I1135" s="89"/>
      <c r="J1135" s="874"/>
      <c r="K1135" s="89"/>
      <c r="L1135" s="89"/>
      <c r="M1135" s="874"/>
      <c r="N1135" s="98"/>
    </row>
    <row r="1136" spans="1:14" s="4" customFormat="1" ht="17.5" customHeight="1">
      <c r="A1136" s="54"/>
      <c r="B1136" s="54"/>
      <c r="D1136" s="89"/>
      <c r="E1136" s="89"/>
      <c r="F1136" s="89"/>
      <c r="G1136" s="874"/>
      <c r="H1136" s="89"/>
      <c r="I1136" s="89"/>
      <c r="J1136" s="874"/>
      <c r="K1136" s="89"/>
      <c r="L1136" s="89"/>
      <c r="M1136" s="874"/>
      <c r="N1136" s="98"/>
    </row>
    <row r="1137" spans="1:14" s="4" customFormat="1" ht="17.5" customHeight="1">
      <c r="A1137" s="54"/>
      <c r="B1137" s="54"/>
      <c r="D1137" s="89"/>
      <c r="E1137" s="89"/>
      <c r="F1137" s="89"/>
      <c r="G1137" s="874"/>
      <c r="H1137" s="89"/>
      <c r="I1137" s="89"/>
      <c r="J1137" s="874"/>
      <c r="K1137" s="89"/>
      <c r="L1137" s="89"/>
      <c r="M1137" s="874"/>
      <c r="N1137" s="98"/>
    </row>
    <row r="1138" spans="1:14" s="4" customFormat="1" ht="17.5" customHeight="1">
      <c r="A1138" s="54"/>
      <c r="B1138" s="54"/>
      <c r="D1138" s="89"/>
      <c r="E1138" s="89"/>
      <c r="F1138" s="89"/>
      <c r="G1138" s="874"/>
      <c r="H1138" s="89"/>
      <c r="I1138" s="89"/>
      <c r="J1138" s="874"/>
      <c r="K1138" s="89"/>
      <c r="L1138" s="89"/>
      <c r="M1138" s="874"/>
      <c r="N1138" s="98"/>
    </row>
    <row r="1139" spans="1:14" s="4" customFormat="1" ht="17.5" customHeight="1">
      <c r="A1139" s="54"/>
      <c r="B1139" s="54"/>
      <c r="D1139" s="89"/>
      <c r="E1139" s="89"/>
      <c r="F1139" s="89"/>
      <c r="G1139" s="874"/>
      <c r="H1139" s="89"/>
      <c r="I1139" s="89"/>
      <c r="J1139" s="874"/>
      <c r="K1139" s="89"/>
      <c r="L1139" s="89"/>
      <c r="M1139" s="874"/>
      <c r="N1139" s="98"/>
    </row>
    <row r="1140" spans="1:14" s="4" customFormat="1" ht="17.5" customHeight="1">
      <c r="A1140" s="54"/>
      <c r="B1140" s="54"/>
      <c r="D1140" s="89"/>
      <c r="E1140" s="89"/>
      <c r="F1140" s="89"/>
      <c r="G1140" s="874"/>
      <c r="H1140" s="89"/>
      <c r="I1140" s="89"/>
      <c r="J1140" s="874"/>
      <c r="K1140" s="89"/>
      <c r="L1140" s="89"/>
      <c r="M1140" s="874"/>
      <c r="N1140" s="98"/>
    </row>
    <row r="1141" spans="1:14" s="4" customFormat="1" ht="17.5" customHeight="1">
      <c r="A1141" s="54"/>
      <c r="B1141" s="54"/>
      <c r="D1141" s="89"/>
      <c r="E1141" s="89"/>
      <c r="F1141" s="89"/>
      <c r="G1141" s="874"/>
      <c r="H1141" s="89"/>
      <c r="I1141" s="89"/>
      <c r="J1141" s="874"/>
      <c r="K1141" s="89"/>
      <c r="L1141" s="89"/>
      <c r="M1141" s="874"/>
      <c r="N1141" s="98"/>
    </row>
    <row r="1142" spans="1:14" s="4" customFormat="1" ht="17.5" customHeight="1">
      <c r="A1142" s="54"/>
      <c r="B1142" s="54"/>
      <c r="D1142" s="89"/>
      <c r="E1142" s="89"/>
      <c r="F1142" s="89"/>
      <c r="G1142" s="874"/>
      <c r="H1142" s="89"/>
      <c r="I1142" s="89"/>
      <c r="J1142" s="874"/>
      <c r="K1142" s="89"/>
      <c r="L1142" s="89"/>
      <c r="M1142" s="874"/>
      <c r="N1142" s="98"/>
    </row>
    <row r="1143" spans="1:14" s="4" customFormat="1" ht="17.5" customHeight="1">
      <c r="A1143" s="54"/>
      <c r="B1143" s="54"/>
      <c r="D1143" s="89"/>
      <c r="E1143" s="89"/>
      <c r="F1143" s="89"/>
      <c r="G1143" s="874"/>
      <c r="H1143" s="89"/>
      <c r="I1143" s="89"/>
      <c r="J1143" s="874"/>
      <c r="K1143" s="89"/>
      <c r="L1143" s="89"/>
      <c r="M1143" s="874"/>
      <c r="N1143" s="98"/>
    </row>
    <row r="1144" spans="1:14" s="4" customFormat="1" ht="17.5" customHeight="1">
      <c r="A1144" s="54"/>
      <c r="B1144" s="54"/>
      <c r="D1144" s="89"/>
      <c r="E1144" s="89"/>
      <c r="F1144" s="89"/>
      <c r="G1144" s="874"/>
      <c r="H1144" s="89"/>
      <c r="I1144" s="89"/>
      <c r="J1144" s="874"/>
      <c r="K1144" s="89"/>
      <c r="L1144" s="89"/>
      <c r="M1144" s="874"/>
      <c r="N1144" s="98"/>
    </row>
    <row r="1145" spans="1:14" s="4" customFormat="1" ht="17.5" customHeight="1">
      <c r="A1145" s="54"/>
      <c r="B1145" s="54"/>
      <c r="D1145" s="89"/>
      <c r="E1145" s="89"/>
      <c r="F1145" s="89"/>
      <c r="G1145" s="874"/>
      <c r="H1145" s="89"/>
      <c r="I1145" s="89"/>
      <c r="J1145" s="874"/>
      <c r="K1145" s="89"/>
      <c r="L1145" s="89"/>
      <c r="M1145" s="874"/>
      <c r="N1145" s="98"/>
    </row>
    <row r="1146" spans="1:14" s="4" customFormat="1" ht="17.5" customHeight="1">
      <c r="A1146" s="54"/>
      <c r="B1146" s="54"/>
      <c r="D1146" s="89"/>
      <c r="E1146" s="89"/>
      <c r="F1146" s="89"/>
      <c r="G1146" s="874"/>
      <c r="H1146" s="89"/>
      <c r="I1146" s="89"/>
      <c r="J1146" s="874"/>
      <c r="K1146" s="89"/>
      <c r="L1146" s="89"/>
      <c r="M1146" s="874"/>
      <c r="N1146" s="98"/>
    </row>
    <row r="1147" spans="1:14" s="4" customFormat="1" ht="17.5" customHeight="1">
      <c r="A1147" s="54"/>
      <c r="B1147" s="54"/>
      <c r="D1147" s="89"/>
      <c r="E1147" s="89"/>
      <c r="F1147" s="89"/>
      <c r="G1147" s="874"/>
      <c r="H1147" s="89"/>
      <c r="I1147" s="89"/>
      <c r="J1147" s="874"/>
      <c r="K1147" s="89"/>
      <c r="L1147" s="89"/>
      <c r="M1147" s="874"/>
      <c r="N1147" s="98"/>
    </row>
    <row r="1148" spans="1:14" s="4" customFormat="1" ht="17.5" customHeight="1">
      <c r="A1148" s="54"/>
      <c r="B1148" s="54"/>
      <c r="D1148" s="89"/>
      <c r="E1148" s="89"/>
      <c r="F1148" s="89"/>
      <c r="G1148" s="874"/>
      <c r="H1148" s="89"/>
      <c r="I1148" s="89"/>
      <c r="J1148" s="874"/>
      <c r="K1148" s="89"/>
      <c r="L1148" s="89"/>
      <c r="M1148" s="874"/>
      <c r="N1148" s="98"/>
    </row>
    <row r="1149" spans="1:14" s="4" customFormat="1" ht="17.5" customHeight="1">
      <c r="A1149" s="54"/>
      <c r="B1149" s="54"/>
      <c r="D1149" s="89"/>
      <c r="E1149" s="89"/>
      <c r="F1149" s="89"/>
      <c r="G1149" s="874"/>
      <c r="H1149" s="89"/>
      <c r="I1149" s="89"/>
      <c r="J1149" s="874"/>
      <c r="K1149" s="89"/>
      <c r="L1149" s="89"/>
      <c r="M1149" s="874"/>
      <c r="N1149" s="98"/>
    </row>
    <row r="1150" spans="1:14" s="4" customFormat="1" ht="17.5" customHeight="1">
      <c r="A1150" s="54"/>
      <c r="B1150" s="54"/>
      <c r="D1150" s="89"/>
      <c r="E1150" s="89"/>
      <c r="F1150" s="89"/>
      <c r="G1150" s="874"/>
      <c r="H1150" s="89"/>
      <c r="I1150" s="89"/>
      <c r="J1150" s="874"/>
      <c r="K1150" s="89"/>
      <c r="L1150" s="89"/>
      <c r="M1150" s="874"/>
      <c r="N1150" s="98"/>
    </row>
    <row r="1151" spans="1:14" s="4" customFormat="1" ht="17.5" customHeight="1">
      <c r="A1151" s="54"/>
      <c r="B1151" s="54"/>
      <c r="D1151" s="89"/>
      <c r="E1151" s="89"/>
      <c r="F1151" s="89"/>
      <c r="G1151" s="874"/>
      <c r="H1151" s="89"/>
      <c r="I1151" s="89"/>
      <c r="J1151" s="874"/>
      <c r="K1151" s="89"/>
      <c r="L1151" s="89"/>
      <c r="M1151" s="874"/>
      <c r="N1151" s="98"/>
    </row>
    <row r="1152" spans="1:14" s="4" customFormat="1" ht="17.5" customHeight="1">
      <c r="A1152" s="54"/>
      <c r="B1152" s="54"/>
      <c r="D1152" s="89"/>
      <c r="E1152" s="89"/>
      <c r="F1152" s="89"/>
      <c r="G1152" s="874"/>
      <c r="H1152" s="89"/>
      <c r="I1152" s="89"/>
      <c r="J1152" s="874"/>
      <c r="K1152" s="89"/>
      <c r="L1152" s="89"/>
      <c r="M1152" s="874"/>
      <c r="N1152" s="98"/>
    </row>
    <row r="1153" spans="1:14" s="4" customFormat="1" ht="17.5" customHeight="1">
      <c r="A1153" s="54"/>
      <c r="B1153" s="54"/>
      <c r="D1153" s="89"/>
      <c r="E1153" s="89"/>
      <c r="F1153" s="89"/>
      <c r="G1153" s="874"/>
      <c r="H1153" s="89"/>
      <c r="I1153" s="89"/>
      <c r="J1153" s="874"/>
      <c r="K1153" s="89"/>
      <c r="L1153" s="89"/>
      <c r="M1153" s="874"/>
      <c r="N1153" s="98"/>
    </row>
    <row r="1154" spans="1:14" s="4" customFormat="1" ht="17.5" customHeight="1">
      <c r="A1154" s="54"/>
      <c r="B1154" s="54"/>
      <c r="D1154" s="89"/>
      <c r="E1154" s="89"/>
      <c r="F1154" s="89"/>
      <c r="G1154" s="874"/>
      <c r="H1154" s="89"/>
      <c r="I1154" s="89"/>
      <c r="J1154" s="874"/>
      <c r="K1154" s="89"/>
      <c r="L1154" s="89"/>
      <c r="M1154" s="874"/>
      <c r="N1154" s="98"/>
    </row>
    <row r="1155" spans="1:14" s="4" customFormat="1" ht="17.5" customHeight="1">
      <c r="A1155" s="54"/>
      <c r="B1155" s="54"/>
      <c r="D1155" s="89"/>
      <c r="E1155" s="89"/>
      <c r="F1155" s="89"/>
      <c r="G1155" s="874"/>
      <c r="H1155" s="89"/>
      <c r="I1155" s="89"/>
      <c r="J1155" s="874"/>
      <c r="K1155" s="89"/>
      <c r="L1155" s="89"/>
      <c r="M1155" s="874"/>
      <c r="N1155" s="98"/>
    </row>
    <row r="1156" spans="1:14" s="4" customFormat="1" ht="17.5" customHeight="1">
      <c r="A1156" s="54"/>
      <c r="B1156" s="54"/>
      <c r="D1156" s="89"/>
      <c r="E1156" s="89"/>
      <c r="F1156" s="89"/>
      <c r="G1156" s="874"/>
      <c r="H1156" s="89"/>
      <c r="I1156" s="89"/>
      <c r="J1156" s="874"/>
      <c r="K1156" s="89"/>
      <c r="L1156" s="89"/>
      <c r="M1156" s="874"/>
      <c r="N1156" s="98"/>
    </row>
    <row r="1157" spans="1:14" s="4" customFormat="1" ht="17.5" customHeight="1">
      <c r="A1157" s="54"/>
      <c r="B1157" s="54"/>
      <c r="D1157" s="89"/>
      <c r="E1157" s="89"/>
      <c r="F1157" s="89"/>
      <c r="G1157" s="874"/>
      <c r="H1157" s="89"/>
      <c r="I1157" s="89"/>
      <c r="J1157" s="874"/>
      <c r="K1157" s="89"/>
      <c r="L1157" s="89"/>
      <c r="M1157" s="874"/>
      <c r="N1157" s="98"/>
    </row>
    <row r="1158" spans="1:14" s="4" customFormat="1" ht="17.5" customHeight="1">
      <c r="A1158" s="54"/>
      <c r="B1158" s="54"/>
      <c r="D1158" s="89"/>
      <c r="E1158" s="89"/>
      <c r="F1158" s="89"/>
      <c r="G1158" s="874"/>
      <c r="H1158" s="89"/>
      <c r="I1158" s="89"/>
      <c r="J1158" s="874"/>
      <c r="K1158" s="89"/>
      <c r="L1158" s="89"/>
      <c r="M1158" s="874"/>
      <c r="N1158" s="98"/>
    </row>
    <row r="1159" spans="1:14" s="4" customFormat="1" ht="17.5" customHeight="1">
      <c r="A1159" s="54"/>
      <c r="B1159" s="54"/>
      <c r="D1159" s="89"/>
      <c r="E1159" s="89"/>
      <c r="F1159" s="89"/>
      <c r="G1159" s="874"/>
      <c r="H1159" s="89"/>
      <c r="I1159" s="89"/>
      <c r="J1159" s="874"/>
      <c r="K1159" s="89"/>
      <c r="L1159" s="89"/>
      <c r="M1159" s="874"/>
      <c r="N1159" s="98"/>
    </row>
    <row r="1160" spans="1:14" s="4" customFormat="1" ht="17.5" customHeight="1">
      <c r="A1160" s="54"/>
      <c r="B1160" s="54"/>
      <c r="D1160" s="89"/>
      <c r="E1160" s="89"/>
      <c r="F1160" s="89"/>
      <c r="G1160" s="874"/>
      <c r="H1160" s="89"/>
      <c r="I1160" s="89"/>
      <c r="J1160" s="874"/>
      <c r="K1160" s="89"/>
      <c r="L1160" s="89"/>
      <c r="M1160" s="874"/>
      <c r="N1160" s="98"/>
    </row>
    <row r="1161" spans="1:14" s="4" customFormat="1" ht="17.5" customHeight="1">
      <c r="A1161" s="54"/>
      <c r="B1161" s="54"/>
      <c r="D1161" s="89"/>
      <c r="E1161" s="89"/>
      <c r="F1161" s="89"/>
      <c r="G1161" s="874"/>
      <c r="H1161" s="89"/>
      <c r="I1161" s="89"/>
      <c r="J1161" s="874"/>
      <c r="K1161" s="89"/>
      <c r="L1161" s="89"/>
      <c r="M1161" s="874"/>
      <c r="N1161" s="98"/>
    </row>
    <row r="1162" spans="1:14" s="4" customFormat="1" ht="17.5" customHeight="1">
      <c r="A1162" s="54"/>
      <c r="B1162" s="54"/>
      <c r="D1162" s="89"/>
      <c r="E1162" s="89"/>
      <c r="F1162" s="89"/>
      <c r="G1162" s="874"/>
      <c r="H1162" s="89"/>
      <c r="I1162" s="89"/>
      <c r="J1162" s="874"/>
      <c r="K1162" s="89"/>
      <c r="L1162" s="89"/>
      <c r="M1162" s="874"/>
      <c r="N1162" s="98"/>
    </row>
    <row r="1163" spans="1:14" s="4" customFormat="1" ht="17.5" customHeight="1">
      <c r="A1163" s="54"/>
      <c r="B1163" s="54"/>
      <c r="D1163" s="89"/>
      <c r="E1163" s="89"/>
      <c r="F1163" s="89"/>
      <c r="G1163" s="874"/>
      <c r="H1163" s="89"/>
      <c r="I1163" s="89"/>
      <c r="J1163" s="874"/>
      <c r="K1163" s="89"/>
      <c r="L1163" s="89"/>
      <c r="M1163" s="874"/>
      <c r="N1163" s="98"/>
    </row>
    <row r="1164" spans="1:14" s="4" customFormat="1" ht="17.5" customHeight="1">
      <c r="A1164" s="54"/>
      <c r="B1164" s="54"/>
      <c r="D1164" s="89"/>
      <c r="E1164" s="89"/>
      <c r="F1164" s="89"/>
      <c r="G1164" s="874"/>
      <c r="H1164" s="89"/>
      <c r="I1164" s="89"/>
      <c r="J1164" s="874"/>
      <c r="K1164" s="89"/>
      <c r="L1164" s="89"/>
      <c r="M1164" s="874"/>
      <c r="N1164" s="98"/>
    </row>
    <row r="1165" spans="1:14" s="4" customFormat="1" ht="17.5" customHeight="1">
      <c r="A1165" s="54"/>
      <c r="B1165" s="54"/>
      <c r="D1165" s="89"/>
      <c r="E1165" s="89"/>
      <c r="F1165" s="89"/>
      <c r="G1165" s="874"/>
      <c r="H1165" s="89"/>
      <c r="I1165" s="89"/>
      <c r="J1165" s="874"/>
      <c r="K1165" s="89"/>
      <c r="L1165" s="89"/>
      <c r="M1165" s="874"/>
      <c r="N1165" s="98"/>
    </row>
    <row r="1166" spans="1:14" s="4" customFormat="1" ht="17.5" customHeight="1">
      <c r="A1166" s="54"/>
      <c r="B1166" s="54"/>
      <c r="D1166" s="89"/>
      <c r="E1166" s="89"/>
      <c r="F1166" s="89"/>
      <c r="G1166" s="874"/>
      <c r="H1166" s="89"/>
      <c r="I1166" s="89"/>
      <c r="J1166" s="874"/>
      <c r="K1166" s="89"/>
      <c r="L1166" s="89"/>
      <c r="M1166" s="874"/>
      <c r="N1166" s="98"/>
    </row>
    <row r="1167" spans="1:14" s="4" customFormat="1" ht="17.5" customHeight="1">
      <c r="A1167" s="54"/>
      <c r="B1167" s="54"/>
      <c r="D1167" s="89"/>
      <c r="E1167" s="89"/>
      <c r="F1167" s="89"/>
      <c r="G1167" s="874"/>
      <c r="H1167" s="89"/>
      <c r="I1167" s="89"/>
      <c r="J1167" s="874"/>
      <c r="K1167" s="89"/>
      <c r="L1167" s="89"/>
      <c r="M1167" s="874"/>
      <c r="N1167" s="98"/>
    </row>
    <row r="1168" spans="1:14" s="4" customFormat="1" ht="17.5" customHeight="1">
      <c r="A1168" s="54"/>
      <c r="B1168" s="54"/>
      <c r="D1168" s="89"/>
      <c r="E1168" s="89"/>
      <c r="F1168" s="89"/>
      <c r="G1168" s="874"/>
      <c r="H1168" s="89"/>
      <c r="I1168" s="89"/>
      <c r="J1168" s="874"/>
      <c r="K1168" s="89"/>
      <c r="L1168" s="89"/>
      <c r="M1168" s="874"/>
      <c r="N1168" s="98"/>
    </row>
    <row r="1169" spans="1:14" s="4" customFormat="1" ht="17.5" customHeight="1">
      <c r="A1169" s="54"/>
      <c r="B1169" s="54"/>
      <c r="D1169" s="89"/>
      <c r="E1169" s="89"/>
      <c r="F1169" s="89"/>
      <c r="G1169" s="874"/>
      <c r="H1169" s="89"/>
      <c r="I1169" s="89"/>
      <c r="J1169" s="874"/>
      <c r="K1169" s="89"/>
      <c r="L1169" s="89"/>
      <c r="M1169" s="874"/>
      <c r="N1169" s="98"/>
    </row>
    <row r="1170" spans="1:14" s="4" customFormat="1" ht="17.5" customHeight="1">
      <c r="A1170" s="54"/>
      <c r="B1170" s="54"/>
      <c r="D1170" s="89"/>
      <c r="E1170" s="89"/>
      <c r="F1170" s="89"/>
      <c r="G1170" s="874"/>
      <c r="H1170" s="89"/>
      <c r="I1170" s="89"/>
      <c r="J1170" s="874"/>
      <c r="K1170" s="89"/>
      <c r="L1170" s="89"/>
      <c r="M1170" s="874"/>
      <c r="N1170" s="98"/>
    </row>
    <row r="1171" spans="1:14" s="4" customFormat="1" ht="17.5" customHeight="1">
      <c r="A1171" s="54"/>
      <c r="B1171" s="54"/>
      <c r="D1171" s="89"/>
      <c r="E1171" s="89"/>
      <c r="F1171" s="89"/>
      <c r="G1171" s="874"/>
      <c r="H1171" s="89"/>
      <c r="I1171" s="89"/>
      <c r="J1171" s="874"/>
      <c r="K1171" s="89"/>
      <c r="L1171" s="89"/>
      <c r="M1171" s="874"/>
      <c r="N1171" s="98"/>
    </row>
    <row r="1172" spans="1:14" s="4" customFormat="1" ht="17.5" customHeight="1">
      <c r="A1172" s="54"/>
      <c r="B1172" s="54"/>
      <c r="D1172" s="89"/>
      <c r="E1172" s="89"/>
      <c r="F1172" s="89"/>
      <c r="G1172" s="874"/>
      <c r="H1172" s="89"/>
      <c r="I1172" s="89"/>
      <c r="J1172" s="874"/>
      <c r="K1172" s="89"/>
      <c r="L1172" s="89"/>
      <c r="M1172" s="874"/>
      <c r="N1172" s="98"/>
    </row>
    <row r="1173" spans="1:14" s="4" customFormat="1" ht="17.5" customHeight="1">
      <c r="A1173" s="54"/>
      <c r="B1173" s="54"/>
      <c r="D1173" s="89"/>
      <c r="E1173" s="89"/>
      <c r="F1173" s="89"/>
      <c r="G1173" s="874"/>
      <c r="H1173" s="89"/>
      <c r="I1173" s="89"/>
      <c r="J1173" s="874"/>
      <c r="K1173" s="89"/>
      <c r="L1173" s="89"/>
      <c r="M1173" s="874"/>
      <c r="N1173" s="98"/>
    </row>
    <row r="1174" spans="1:14" s="4" customFormat="1" ht="17.5" customHeight="1">
      <c r="A1174" s="54"/>
      <c r="B1174" s="54"/>
      <c r="D1174" s="89"/>
      <c r="E1174" s="89"/>
      <c r="F1174" s="89"/>
      <c r="G1174" s="874"/>
      <c r="H1174" s="89"/>
      <c r="I1174" s="89"/>
      <c r="J1174" s="874"/>
      <c r="K1174" s="89"/>
      <c r="L1174" s="89"/>
      <c r="M1174" s="874"/>
      <c r="N1174" s="98"/>
    </row>
    <row r="1175" spans="1:14" s="4" customFormat="1" ht="17.5" customHeight="1">
      <c r="A1175" s="54"/>
      <c r="B1175" s="54"/>
      <c r="D1175" s="89"/>
      <c r="E1175" s="89"/>
      <c r="F1175" s="89"/>
      <c r="G1175" s="874"/>
      <c r="H1175" s="89"/>
      <c r="I1175" s="89"/>
      <c r="J1175" s="874"/>
      <c r="K1175" s="89"/>
      <c r="L1175" s="89"/>
      <c r="M1175" s="874"/>
      <c r="N1175" s="98"/>
    </row>
    <row r="1176" spans="1:14" s="4" customFormat="1" ht="17.5" customHeight="1">
      <c r="A1176" s="54"/>
      <c r="B1176" s="54"/>
      <c r="D1176" s="89"/>
      <c r="E1176" s="89"/>
      <c r="F1176" s="89"/>
      <c r="G1176" s="874"/>
      <c r="H1176" s="89"/>
      <c r="I1176" s="89"/>
      <c r="J1176" s="874"/>
      <c r="K1176" s="89"/>
      <c r="L1176" s="89"/>
      <c r="M1176" s="874"/>
      <c r="N1176" s="98"/>
    </row>
    <row r="1177" spans="1:14" s="4" customFormat="1" ht="17.5" customHeight="1">
      <c r="A1177" s="54"/>
      <c r="B1177" s="54"/>
      <c r="D1177" s="89"/>
      <c r="E1177" s="89"/>
      <c r="F1177" s="89"/>
      <c r="G1177" s="874"/>
      <c r="H1177" s="89"/>
      <c r="I1177" s="89"/>
      <c r="J1177" s="874"/>
      <c r="K1177" s="89"/>
      <c r="L1177" s="89"/>
      <c r="M1177" s="874"/>
      <c r="N1177" s="98"/>
    </row>
    <row r="1178" spans="1:14" s="4" customFormat="1" ht="17.5" customHeight="1">
      <c r="A1178" s="54"/>
      <c r="B1178" s="54"/>
      <c r="D1178" s="89"/>
      <c r="E1178" s="89"/>
      <c r="F1178" s="89"/>
      <c r="G1178" s="874"/>
      <c r="H1178" s="89"/>
      <c r="I1178" s="89"/>
      <c r="J1178" s="874"/>
      <c r="K1178" s="89"/>
      <c r="L1178" s="89"/>
      <c r="M1178" s="874"/>
      <c r="N1178" s="98"/>
    </row>
    <row r="1179" spans="1:14" s="4" customFormat="1" ht="17.5" customHeight="1">
      <c r="A1179" s="54"/>
      <c r="B1179" s="54"/>
      <c r="D1179" s="89"/>
      <c r="E1179" s="89"/>
      <c r="F1179" s="89"/>
      <c r="G1179" s="874"/>
      <c r="H1179" s="89"/>
      <c r="I1179" s="89"/>
      <c r="J1179" s="874"/>
      <c r="K1179" s="89"/>
      <c r="L1179" s="89"/>
      <c r="M1179" s="874"/>
      <c r="N1179" s="98"/>
    </row>
    <row r="1180" spans="1:14" s="4" customFormat="1" ht="17.5" customHeight="1">
      <c r="A1180" s="54"/>
      <c r="B1180" s="54"/>
      <c r="D1180" s="89"/>
      <c r="E1180" s="89"/>
      <c r="F1180" s="89"/>
      <c r="G1180" s="874"/>
      <c r="H1180" s="89"/>
      <c r="I1180" s="89"/>
      <c r="J1180" s="874"/>
      <c r="K1180" s="89"/>
      <c r="L1180" s="89"/>
      <c r="M1180" s="874"/>
      <c r="N1180" s="98"/>
    </row>
    <row r="1181" spans="1:14" s="4" customFormat="1" ht="17.5" customHeight="1">
      <c r="A1181" s="54"/>
      <c r="B1181" s="54"/>
      <c r="D1181" s="89"/>
      <c r="E1181" s="89"/>
      <c r="F1181" s="89"/>
      <c r="G1181" s="874"/>
      <c r="H1181" s="89"/>
      <c r="I1181" s="89"/>
      <c r="J1181" s="874"/>
      <c r="K1181" s="89"/>
      <c r="L1181" s="89"/>
      <c r="M1181" s="874"/>
      <c r="N1181" s="98"/>
    </row>
    <row r="1182" spans="1:14" s="4" customFormat="1" ht="17.5" customHeight="1">
      <c r="A1182" s="54"/>
      <c r="B1182" s="54"/>
      <c r="D1182" s="89"/>
      <c r="E1182" s="89"/>
      <c r="F1182" s="89"/>
      <c r="G1182" s="874"/>
      <c r="H1182" s="89"/>
      <c r="I1182" s="89"/>
      <c r="J1182" s="874"/>
      <c r="K1182" s="89"/>
      <c r="L1182" s="89"/>
      <c r="M1182" s="874"/>
      <c r="N1182" s="98"/>
    </row>
    <row r="1183" spans="1:14" s="4" customFormat="1" ht="17.5" customHeight="1">
      <c r="A1183" s="54"/>
      <c r="B1183" s="54"/>
      <c r="D1183" s="89"/>
      <c r="E1183" s="89"/>
      <c r="F1183" s="89"/>
      <c r="G1183" s="874"/>
      <c r="H1183" s="89"/>
      <c r="I1183" s="89"/>
      <c r="J1183" s="874"/>
      <c r="K1183" s="89"/>
      <c r="L1183" s="89"/>
      <c r="M1183" s="874"/>
      <c r="N1183" s="98"/>
    </row>
    <row r="1184" spans="1:14" s="4" customFormat="1" ht="17.5" customHeight="1">
      <c r="A1184" s="54"/>
      <c r="B1184" s="54"/>
      <c r="D1184" s="89"/>
      <c r="E1184" s="89"/>
      <c r="F1184" s="89"/>
      <c r="G1184" s="874"/>
      <c r="H1184" s="89"/>
      <c r="I1184" s="89"/>
      <c r="J1184" s="874"/>
      <c r="K1184" s="89"/>
      <c r="L1184" s="89"/>
      <c r="M1184" s="874"/>
      <c r="N1184" s="98"/>
    </row>
    <row r="1185" spans="1:14" s="4" customFormat="1" ht="17.5" customHeight="1">
      <c r="A1185" s="54"/>
      <c r="B1185" s="54"/>
      <c r="D1185" s="89"/>
      <c r="E1185" s="89"/>
      <c r="F1185" s="89"/>
      <c r="G1185" s="874"/>
      <c r="H1185" s="89"/>
      <c r="I1185" s="89"/>
      <c r="J1185" s="874"/>
      <c r="K1185" s="89"/>
      <c r="L1185" s="89"/>
      <c r="M1185" s="874"/>
      <c r="N1185" s="98"/>
    </row>
    <row r="1186" spans="1:14" s="4" customFormat="1" ht="17.5" customHeight="1">
      <c r="A1186" s="54"/>
      <c r="B1186" s="54"/>
      <c r="D1186" s="89"/>
      <c r="E1186" s="89"/>
      <c r="F1186" s="89"/>
      <c r="G1186" s="874"/>
      <c r="H1186" s="89"/>
      <c r="I1186" s="89"/>
      <c r="J1186" s="874"/>
      <c r="K1186" s="89"/>
      <c r="L1186" s="89"/>
      <c r="M1186" s="874"/>
      <c r="N1186" s="98"/>
    </row>
    <row r="1187" spans="1:14" s="4" customFormat="1" ht="17.5" customHeight="1">
      <c r="A1187" s="54"/>
      <c r="B1187" s="54"/>
      <c r="D1187" s="89"/>
      <c r="E1187" s="89"/>
      <c r="F1187" s="89"/>
      <c r="G1187" s="874"/>
      <c r="H1187" s="89"/>
      <c r="I1187" s="89"/>
      <c r="J1187" s="874"/>
      <c r="K1187" s="89"/>
      <c r="L1187" s="89"/>
      <c r="M1187" s="874"/>
      <c r="N1187" s="98"/>
    </row>
    <row r="1188" spans="1:14" s="4" customFormat="1" ht="17.5" customHeight="1">
      <c r="A1188" s="54"/>
      <c r="B1188" s="54"/>
      <c r="D1188" s="89"/>
      <c r="E1188" s="89"/>
      <c r="F1188" s="89"/>
      <c r="G1188" s="874"/>
      <c r="H1188" s="89"/>
      <c r="I1188" s="89"/>
      <c r="J1188" s="874"/>
      <c r="K1188" s="89"/>
      <c r="L1188" s="89"/>
      <c r="M1188" s="874"/>
      <c r="N1188" s="98"/>
    </row>
    <row r="1189" spans="1:14" s="4" customFormat="1" ht="17.5" customHeight="1">
      <c r="A1189" s="54"/>
      <c r="B1189" s="54"/>
      <c r="D1189" s="89"/>
      <c r="E1189" s="89"/>
      <c r="F1189" s="89"/>
      <c r="G1189" s="874"/>
      <c r="H1189" s="89"/>
      <c r="I1189" s="89"/>
      <c r="J1189" s="874"/>
      <c r="K1189" s="89"/>
      <c r="L1189" s="89"/>
      <c r="M1189" s="874"/>
      <c r="N1189" s="98"/>
    </row>
    <row r="1190" spans="1:14" s="4" customFormat="1" ht="17.5" customHeight="1">
      <c r="A1190" s="54"/>
      <c r="B1190" s="54"/>
      <c r="D1190" s="89"/>
      <c r="E1190" s="89"/>
      <c r="F1190" s="89"/>
      <c r="G1190" s="874"/>
      <c r="H1190" s="89"/>
      <c r="I1190" s="89"/>
      <c r="J1190" s="874"/>
      <c r="K1190" s="89"/>
      <c r="L1190" s="89"/>
      <c r="M1190" s="874"/>
      <c r="N1190" s="98"/>
    </row>
    <row r="1191" spans="1:14" s="4" customFormat="1" ht="17.5" customHeight="1">
      <c r="A1191" s="54"/>
      <c r="B1191" s="54"/>
      <c r="D1191" s="89"/>
      <c r="E1191" s="89"/>
      <c r="F1191" s="89"/>
      <c r="G1191" s="874"/>
      <c r="H1191" s="89"/>
      <c r="I1191" s="89"/>
      <c r="J1191" s="874"/>
      <c r="K1191" s="89"/>
      <c r="L1191" s="89"/>
      <c r="M1191" s="874"/>
      <c r="N1191" s="98"/>
    </row>
    <row r="1192" spans="1:14" s="4" customFormat="1" ht="17.5" customHeight="1">
      <c r="A1192" s="54"/>
      <c r="B1192" s="54"/>
      <c r="D1192" s="89"/>
      <c r="E1192" s="89"/>
      <c r="F1192" s="89"/>
      <c r="G1192" s="874"/>
      <c r="H1192" s="89"/>
      <c r="I1192" s="89"/>
      <c r="J1192" s="874"/>
      <c r="K1192" s="89"/>
      <c r="L1192" s="89"/>
      <c r="M1192" s="874"/>
      <c r="N1192" s="98"/>
    </row>
    <row r="1193" spans="1:14" s="4" customFormat="1" ht="17.5" customHeight="1">
      <c r="A1193" s="54"/>
      <c r="B1193" s="54"/>
      <c r="D1193" s="89"/>
      <c r="E1193" s="89"/>
      <c r="F1193" s="89"/>
      <c r="G1193" s="874"/>
      <c r="H1193" s="89"/>
      <c r="I1193" s="89"/>
      <c r="J1193" s="874"/>
      <c r="K1193" s="89"/>
      <c r="L1193" s="89"/>
      <c r="M1193" s="874"/>
      <c r="N1193" s="98"/>
    </row>
    <row r="1194" spans="1:14" s="4" customFormat="1" ht="17.5" customHeight="1">
      <c r="A1194" s="54"/>
      <c r="B1194" s="54"/>
      <c r="D1194" s="89"/>
      <c r="E1194" s="89"/>
      <c r="F1194" s="89"/>
      <c r="G1194" s="874"/>
      <c r="H1194" s="89"/>
      <c r="I1194" s="89"/>
      <c r="J1194" s="874"/>
      <c r="K1194" s="89"/>
      <c r="L1194" s="89"/>
      <c r="M1194" s="874"/>
      <c r="N1194" s="98"/>
    </row>
    <row r="1195" spans="1:14" s="4" customFormat="1" ht="17.5" customHeight="1">
      <c r="A1195" s="54"/>
      <c r="B1195" s="54"/>
      <c r="D1195" s="89"/>
      <c r="E1195" s="89"/>
      <c r="F1195" s="89"/>
      <c r="G1195" s="874"/>
      <c r="H1195" s="89"/>
      <c r="I1195" s="89"/>
      <c r="J1195" s="874"/>
      <c r="K1195" s="89"/>
      <c r="L1195" s="89"/>
      <c r="M1195" s="874"/>
      <c r="N1195" s="98"/>
    </row>
    <row r="1196" spans="1:14" s="4" customFormat="1" ht="17.5" customHeight="1">
      <c r="A1196" s="54"/>
      <c r="B1196" s="54"/>
      <c r="D1196" s="89"/>
      <c r="E1196" s="89"/>
      <c r="F1196" s="89"/>
      <c r="G1196" s="874"/>
      <c r="H1196" s="89"/>
      <c r="I1196" s="89"/>
      <c r="J1196" s="874"/>
      <c r="K1196" s="89"/>
      <c r="L1196" s="89"/>
      <c r="M1196" s="874"/>
      <c r="N1196" s="98"/>
    </row>
    <row r="1197" spans="1:14" s="4" customFormat="1" ht="17.5" customHeight="1">
      <c r="A1197" s="54"/>
      <c r="B1197" s="54"/>
      <c r="D1197" s="89"/>
      <c r="E1197" s="89"/>
      <c r="F1197" s="89"/>
      <c r="G1197" s="874"/>
      <c r="H1197" s="89"/>
      <c r="I1197" s="89"/>
      <c r="J1197" s="874"/>
      <c r="K1197" s="89"/>
      <c r="L1197" s="89"/>
      <c r="M1197" s="874"/>
      <c r="N1197" s="98"/>
    </row>
    <row r="1198" spans="1:14" s="4" customFormat="1" ht="17.5" customHeight="1">
      <c r="A1198" s="54"/>
      <c r="B1198" s="54"/>
      <c r="D1198" s="89"/>
      <c r="E1198" s="89"/>
      <c r="F1198" s="89"/>
      <c r="G1198" s="874"/>
      <c r="H1198" s="89"/>
      <c r="I1198" s="89"/>
      <c r="J1198" s="874"/>
      <c r="K1198" s="89"/>
      <c r="L1198" s="89"/>
      <c r="M1198" s="874"/>
      <c r="N1198" s="98"/>
    </row>
    <row r="1199" spans="1:14" s="4" customFormat="1" ht="17.5" customHeight="1">
      <c r="A1199" s="54"/>
      <c r="B1199" s="54"/>
      <c r="D1199" s="89"/>
      <c r="E1199" s="89"/>
      <c r="F1199" s="89"/>
      <c r="G1199" s="874"/>
      <c r="H1199" s="89"/>
      <c r="I1199" s="89"/>
      <c r="J1199" s="874"/>
      <c r="K1199" s="89"/>
      <c r="L1199" s="89"/>
      <c r="M1199" s="874"/>
      <c r="N1199" s="98"/>
    </row>
    <row r="1200" spans="1:14" s="4" customFormat="1" ht="17.5" customHeight="1">
      <c r="A1200" s="54"/>
      <c r="B1200" s="54"/>
      <c r="D1200" s="89"/>
      <c r="E1200" s="89"/>
      <c r="F1200" s="89"/>
      <c r="G1200" s="874"/>
      <c r="H1200" s="89"/>
      <c r="I1200" s="89"/>
      <c r="J1200" s="874"/>
      <c r="K1200" s="89"/>
      <c r="L1200" s="89"/>
      <c r="M1200" s="874"/>
      <c r="N1200" s="98"/>
    </row>
    <row r="1201" spans="1:14" s="4" customFormat="1" ht="17.5" customHeight="1">
      <c r="A1201" s="54"/>
      <c r="B1201" s="54"/>
      <c r="D1201" s="89"/>
      <c r="E1201" s="89"/>
      <c r="F1201" s="89"/>
      <c r="G1201" s="874"/>
      <c r="H1201" s="89"/>
      <c r="I1201" s="89"/>
      <c r="J1201" s="874"/>
      <c r="K1201" s="89"/>
      <c r="L1201" s="89"/>
      <c r="M1201" s="874"/>
      <c r="N1201" s="98"/>
    </row>
    <row r="1202" spans="1:14" s="4" customFormat="1" ht="17.5" customHeight="1">
      <c r="A1202" s="54"/>
      <c r="B1202" s="54"/>
      <c r="D1202" s="89"/>
      <c r="E1202" s="89"/>
      <c r="F1202" s="89"/>
      <c r="G1202" s="874"/>
      <c r="H1202" s="89"/>
      <c r="I1202" s="89"/>
      <c r="J1202" s="874"/>
      <c r="K1202" s="89"/>
      <c r="L1202" s="89"/>
      <c r="M1202" s="874"/>
      <c r="N1202" s="98"/>
    </row>
    <row r="1203" spans="1:14" s="4" customFormat="1" ht="17.5" customHeight="1">
      <c r="A1203" s="54"/>
      <c r="B1203" s="54"/>
      <c r="D1203" s="89"/>
      <c r="E1203" s="89"/>
      <c r="F1203" s="89"/>
      <c r="G1203" s="874"/>
      <c r="H1203" s="89"/>
      <c r="I1203" s="89"/>
      <c r="J1203" s="874"/>
      <c r="K1203" s="89"/>
      <c r="L1203" s="89"/>
      <c r="M1203" s="874"/>
      <c r="N1203" s="98"/>
    </row>
    <row r="1204" spans="1:14" s="4" customFormat="1" ht="17.5" customHeight="1">
      <c r="A1204" s="54"/>
      <c r="B1204" s="54"/>
      <c r="D1204" s="89"/>
      <c r="E1204" s="89"/>
      <c r="F1204" s="89"/>
      <c r="G1204" s="874"/>
      <c r="H1204" s="89"/>
      <c r="I1204" s="89"/>
      <c r="J1204" s="874"/>
      <c r="K1204" s="89"/>
      <c r="L1204" s="89"/>
      <c r="M1204" s="874"/>
      <c r="N1204" s="98"/>
    </row>
    <row r="1205" spans="1:14" s="4" customFormat="1" ht="17.5" customHeight="1">
      <c r="A1205" s="54"/>
      <c r="B1205" s="54"/>
      <c r="D1205" s="89"/>
      <c r="E1205" s="89"/>
      <c r="F1205" s="89"/>
      <c r="G1205" s="874"/>
      <c r="H1205" s="89"/>
      <c r="I1205" s="89"/>
      <c r="J1205" s="874"/>
      <c r="K1205" s="89"/>
      <c r="L1205" s="89"/>
      <c r="M1205" s="874"/>
      <c r="N1205" s="98"/>
    </row>
    <row r="1206" spans="1:14" s="4" customFormat="1" ht="17.5" customHeight="1">
      <c r="A1206" s="54"/>
      <c r="B1206" s="54"/>
      <c r="D1206" s="89"/>
      <c r="E1206" s="89"/>
      <c r="F1206" s="89"/>
      <c r="G1206" s="874"/>
      <c r="H1206" s="89"/>
      <c r="I1206" s="89"/>
      <c r="J1206" s="874"/>
      <c r="K1206" s="89"/>
      <c r="L1206" s="89"/>
      <c r="M1206" s="874"/>
      <c r="N1206" s="98"/>
    </row>
    <row r="1207" spans="1:14" s="4" customFormat="1" ht="17.5" customHeight="1">
      <c r="A1207" s="54"/>
      <c r="B1207" s="54"/>
      <c r="D1207" s="89"/>
      <c r="E1207" s="89"/>
      <c r="F1207" s="89"/>
      <c r="G1207" s="874"/>
      <c r="H1207" s="89"/>
      <c r="I1207" s="89"/>
      <c r="J1207" s="874"/>
      <c r="K1207" s="89"/>
      <c r="L1207" s="89"/>
      <c r="M1207" s="874"/>
      <c r="N1207" s="98"/>
    </row>
    <row r="1208" spans="1:14" s="4" customFormat="1" ht="17.5" customHeight="1">
      <c r="A1208" s="54"/>
      <c r="B1208" s="54"/>
      <c r="D1208" s="89"/>
      <c r="E1208" s="89"/>
      <c r="F1208" s="89"/>
      <c r="G1208" s="874"/>
      <c r="H1208" s="89"/>
      <c r="I1208" s="89"/>
      <c r="J1208" s="874"/>
      <c r="K1208" s="89"/>
      <c r="L1208" s="89"/>
      <c r="M1208" s="874"/>
      <c r="N1208" s="98"/>
    </row>
    <row r="1209" spans="1:14" s="4" customFormat="1" ht="17.5" customHeight="1">
      <c r="A1209" s="54"/>
      <c r="B1209" s="54"/>
      <c r="D1209" s="89"/>
      <c r="E1209" s="89"/>
      <c r="F1209" s="89"/>
      <c r="G1209" s="874"/>
      <c r="H1209" s="89"/>
      <c r="I1209" s="89"/>
      <c r="J1209" s="874"/>
      <c r="K1209" s="89"/>
      <c r="L1209" s="89"/>
      <c r="M1209" s="874"/>
      <c r="N1209" s="98"/>
    </row>
    <row r="1210" spans="1:14" s="4" customFormat="1" ht="17.5" customHeight="1">
      <c r="A1210" s="54"/>
      <c r="B1210" s="54"/>
      <c r="D1210" s="89"/>
      <c r="E1210" s="89"/>
      <c r="F1210" s="89"/>
      <c r="G1210" s="874"/>
      <c r="H1210" s="89"/>
      <c r="I1210" s="89"/>
      <c r="J1210" s="874"/>
      <c r="K1210" s="89"/>
      <c r="L1210" s="89"/>
      <c r="M1210" s="874"/>
      <c r="N1210" s="98"/>
    </row>
    <row r="1211" spans="1:14" s="4" customFormat="1" ht="17.5" customHeight="1">
      <c r="A1211" s="54"/>
      <c r="B1211" s="54"/>
      <c r="D1211" s="89"/>
      <c r="E1211" s="89"/>
      <c r="F1211" s="89"/>
      <c r="G1211" s="874"/>
      <c r="H1211" s="89"/>
      <c r="I1211" s="89"/>
      <c r="J1211" s="874"/>
      <c r="K1211" s="89"/>
      <c r="L1211" s="89"/>
      <c r="M1211" s="874"/>
      <c r="N1211" s="98"/>
    </row>
    <row r="1212" spans="1:14" s="4" customFormat="1" ht="17.5" customHeight="1">
      <c r="A1212" s="54"/>
      <c r="B1212" s="54"/>
      <c r="D1212" s="89"/>
      <c r="E1212" s="89"/>
      <c r="F1212" s="89"/>
      <c r="G1212" s="874"/>
      <c r="H1212" s="89"/>
      <c r="I1212" s="89"/>
      <c r="J1212" s="874"/>
      <c r="K1212" s="89"/>
      <c r="L1212" s="89"/>
      <c r="M1212" s="874"/>
      <c r="N1212" s="98"/>
    </row>
    <row r="1213" spans="1:14" s="4" customFormat="1" ht="17.5" customHeight="1">
      <c r="A1213" s="54"/>
      <c r="B1213" s="54"/>
      <c r="D1213" s="89"/>
      <c r="E1213" s="89"/>
      <c r="F1213" s="89"/>
      <c r="G1213" s="874"/>
      <c r="H1213" s="89"/>
      <c r="I1213" s="89"/>
      <c r="J1213" s="874"/>
      <c r="K1213" s="89"/>
      <c r="L1213" s="89"/>
      <c r="M1213" s="874"/>
      <c r="N1213" s="98"/>
    </row>
    <row r="1214" spans="1:14" s="4" customFormat="1" ht="17.5" customHeight="1">
      <c r="A1214" s="54"/>
      <c r="B1214" s="54"/>
      <c r="D1214" s="89"/>
      <c r="E1214" s="89"/>
      <c r="F1214" s="89"/>
      <c r="G1214" s="874"/>
      <c r="H1214" s="89"/>
      <c r="I1214" s="89"/>
      <c r="J1214" s="874"/>
      <c r="K1214" s="89"/>
      <c r="L1214" s="89"/>
      <c r="M1214" s="874"/>
      <c r="N1214" s="98"/>
    </row>
    <row r="1215" spans="1:14" s="4" customFormat="1" ht="17.5" customHeight="1">
      <c r="A1215" s="54"/>
      <c r="B1215" s="54"/>
      <c r="D1215" s="89"/>
      <c r="E1215" s="89"/>
      <c r="F1215" s="89"/>
      <c r="G1215" s="874"/>
      <c r="H1215" s="89"/>
      <c r="I1215" s="89"/>
      <c r="J1215" s="874"/>
      <c r="K1215" s="89"/>
      <c r="L1215" s="89"/>
      <c r="M1215" s="874"/>
      <c r="N1215" s="98"/>
    </row>
    <row r="1216" spans="1:14" s="4" customFormat="1" ht="17.5" customHeight="1">
      <c r="A1216" s="54"/>
      <c r="B1216" s="54"/>
      <c r="D1216" s="89"/>
      <c r="E1216" s="89"/>
      <c r="F1216" s="89"/>
      <c r="G1216" s="874"/>
      <c r="H1216" s="89"/>
      <c r="I1216" s="89"/>
      <c r="J1216" s="874"/>
      <c r="K1216" s="89"/>
      <c r="L1216" s="89"/>
      <c r="M1216" s="874"/>
      <c r="N1216" s="98"/>
    </row>
    <row r="1217" spans="1:14" s="4" customFormat="1" ht="17.5" customHeight="1">
      <c r="A1217" s="54"/>
      <c r="B1217" s="54"/>
      <c r="D1217" s="89"/>
      <c r="E1217" s="89"/>
      <c r="F1217" s="89"/>
      <c r="G1217" s="874"/>
      <c r="H1217" s="89"/>
      <c r="I1217" s="89"/>
      <c r="J1217" s="874"/>
      <c r="K1217" s="89"/>
      <c r="L1217" s="89"/>
      <c r="M1217" s="874"/>
      <c r="N1217" s="98"/>
    </row>
    <row r="1218" spans="1:14" s="4" customFormat="1" ht="17.5" customHeight="1">
      <c r="A1218" s="54"/>
      <c r="B1218" s="54"/>
      <c r="D1218" s="89"/>
      <c r="E1218" s="89"/>
      <c r="F1218" s="89"/>
      <c r="G1218" s="874"/>
      <c r="H1218" s="89"/>
      <c r="I1218" s="89"/>
      <c r="J1218" s="874"/>
      <c r="K1218" s="89"/>
      <c r="L1218" s="89"/>
      <c r="M1218" s="874"/>
      <c r="N1218" s="98"/>
    </row>
    <row r="1219" spans="1:14" s="4" customFormat="1" ht="17.5" customHeight="1">
      <c r="A1219" s="54"/>
      <c r="B1219" s="54"/>
      <c r="D1219" s="89"/>
      <c r="E1219" s="89"/>
      <c r="F1219" s="89"/>
      <c r="G1219" s="874"/>
      <c r="H1219" s="89"/>
      <c r="I1219" s="89"/>
      <c r="J1219" s="874"/>
      <c r="K1219" s="89"/>
      <c r="L1219" s="89"/>
      <c r="M1219" s="874"/>
      <c r="N1219" s="98"/>
    </row>
    <row r="1220" spans="1:14" s="4" customFormat="1" ht="17.5" customHeight="1">
      <c r="A1220" s="54"/>
      <c r="B1220" s="54"/>
      <c r="D1220" s="89"/>
      <c r="E1220" s="89"/>
      <c r="F1220" s="89"/>
      <c r="G1220" s="874"/>
      <c r="H1220" s="89"/>
      <c r="I1220" s="89"/>
      <c r="J1220" s="874"/>
      <c r="K1220" s="89"/>
      <c r="L1220" s="89"/>
      <c r="M1220" s="874"/>
      <c r="N1220" s="98"/>
    </row>
    <row r="1221" spans="1:14" s="4" customFormat="1" ht="17.5" customHeight="1">
      <c r="A1221" s="54"/>
      <c r="B1221" s="54"/>
      <c r="D1221" s="89"/>
      <c r="E1221" s="89"/>
      <c r="F1221" s="89"/>
      <c r="G1221" s="874"/>
      <c r="H1221" s="89"/>
      <c r="I1221" s="89"/>
      <c r="J1221" s="874"/>
      <c r="K1221" s="89"/>
      <c r="L1221" s="89"/>
      <c r="M1221" s="874"/>
      <c r="N1221" s="98"/>
    </row>
    <row r="1222" spans="1:14" s="4" customFormat="1" ht="17.5" customHeight="1">
      <c r="A1222" s="54"/>
      <c r="B1222" s="54"/>
      <c r="D1222" s="89"/>
      <c r="E1222" s="89"/>
      <c r="F1222" s="89"/>
      <c r="G1222" s="874"/>
      <c r="H1222" s="89"/>
      <c r="I1222" s="89"/>
      <c r="J1222" s="874"/>
      <c r="K1222" s="89"/>
      <c r="L1222" s="89"/>
      <c r="M1222" s="874"/>
      <c r="N1222" s="98"/>
    </row>
    <row r="1223" spans="1:14" s="4" customFormat="1" ht="17.5" customHeight="1">
      <c r="A1223" s="54"/>
      <c r="B1223" s="54"/>
      <c r="D1223" s="89"/>
      <c r="E1223" s="89"/>
      <c r="F1223" s="89"/>
      <c r="G1223" s="874"/>
      <c r="H1223" s="89"/>
      <c r="I1223" s="89"/>
      <c r="J1223" s="874"/>
      <c r="K1223" s="89"/>
      <c r="L1223" s="89"/>
      <c r="M1223" s="874"/>
      <c r="N1223" s="98"/>
    </row>
    <row r="1224" spans="1:14" s="4" customFormat="1" ht="17.5" customHeight="1">
      <c r="A1224" s="54"/>
      <c r="B1224" s="54"/>
      <c r="D1224" s="89"/>
      <c r="E1224" s="89"/>
      <c r="F1224" s="89"/>
      <c r="G1224" s="874"/>
      <c r="H1224" s="89"/>
      <c r="I1224" s="89"/>
      <c r="J1224" s="874"/>
      <c r="K1224" s="89"/>
      <c r="L1224" s="89"/>
      <c r="M1224" s="874"/>
      <c r="N1224" s="98"/>
    </row>
    <row r="1225" spans="1:14" s="4" customFormat="1" ht="17.5" customHeight="1">
      <c r="A1225" s="54"/>
      <c r="B1225" s="54"/>
      <c r="D1225" s="89"/>
      <c r="E1225" s="89"/>
      <c r="F1225" s="89"/>
      <c r="G1225" s="874"/>
      <c r="H1225" s="89"/>
      <c r="I1225" s="89"/>
      <c r="J1225" s="874"/>
      <c r="K1225" s="89"/>
      <c r="L1225" s="89"/>
      <c r="M1225" s="874"/>
      <c r="N1225" s="98"/>
    </row>
    <row r="1226" spans="1:14" s="4" customFormat="1" ht="17.5" customHeight="1">
      <c r="A1226" s="54"/>
      <c r="B1226" s="54"/>
      <c r="D1226" s="89"/>
      <c r="E1226" s="89"/>
      <c r="F1226" s="89"/>
      <c r="G1226" s="874"/>
      <c r="H1226" s="89"/>
      <c r="I1226" s="89"/>
      <c r="J1226" s="874"/>
      <c r="K1226" s="89"/>
      <c r="L1226" s="89"/>
      <c r="M1226" s="874"/>
      <c r="N1226" s="98"/>
    </row>
    <row r="1227" spans="1:14" s="4" customFormat="1" ht="17.5" customHeight="1">
      <c r="A1227" s="54"/>
      <c r="B1227" s="54"/>
      <c r="D1227" s="89"/>
      <c r="E1227" s="89"/>
      <c r="F1227" s="89"/>
      <c r="G1227" s="874"/>
      <c r="H1227" s="89"/>
      <c r="I1227" s="89"/>
      <c r="J1227" s="874"/>
      <c r="K1227" s="89"/>
      <c r="L1227" s="89"/>
      <c r="M1227" s="874"/>
      <c r="N1227" s="98"/>
    </row>
    <row r="1228" spans="1:14" s="4" customFormat="1" ht="17.5" customHeight="1">
      <c r="A1228" s="54"/>
      <c r="B1228" s="54"/>
      <c r="D1228" s="89"/>
      <c r="E1228" s="89"/>
      <c r="F1228" s="89"/>
      <c r="G1228" s="874"/>
      <c r="H1228" s="89"/>
      <c r="I1228" s="89"/>
      <c r="J1228" s="874"/>
      <c r="K1228" s="89"/>
      <c r="L1228" s="89"/>
      <c r="M1228" s="874"/>
      <c r="N1228" s="98"/>
    </row>
    <row r="1229" spans="1:14" s="4" customFormat="1" ht="17.5" customHeight="1">
      <c r="A1229" s="54"/>
      <c r="B1229" s="54"/>
      <c r="D1229" s="89"/>
      <c r="E1229" s="89"/>
      <c r="F1229" s="89"/>
      <c r="G1229" s="874"/>
      <c r="H1229" s="89"/>
      <c r="I1229" s="89"/>
      <c r="J1229" s="874"/>
      <c r="K1229" s="89"/>
      <c r="L1229" s="89"/>
      <c r="M1229" s="874"/>
      <c r="N1229" s="98"/>
    </row>
    <row r="1230" spans="1:14" s="4" customFormat="1" ht="17.5" customHeight="1">
      <c r="A1230" s="54"/>
      <c r="B1230" s="54"/>
      <c r="D1230" s="89"/>
      <c r="E1230" s="89"/>
      <c r="F1230" s="89"/>
      <c r="G1230" s="874"/>
      <c r="H1230" s="89"/>
      <c r="I1230" s="89"/>
      <c r="J1230" s="874"/>
      <c r="K1230" s="89"/>
      <c r="L1230" s="89"/>
      <c r="M1230" s="874"/>
      <c r="N1230" s="98"/>
    </row>
    <row r="1231" spans="1:14" s="4" customFormat="1" ht="17.5" customHeight="1">
      <c r="A1231" s="54"/>
      <c r="B1231" s="54"/>
      <c r="D1231" s="89"/>
      <c r="E1231" s="89"/>
      <c r="F1231" s="89"/>
      <c r="G1231" s="874"/>
      <c r="H1231" s="89"/>
      <c r="I1231" s="89"/>
      <c r="J1231" s="874"/>
      <c r="K1231" s="89"/>
      <c r="L1231" s="89"/>
      <c r="M1231" s="874"/>
      <c r="N1231" s="98"/>
    </row>
    <row r="1232" spans="1:14" s="4" customFormat="1" ht="17.5" customHeight="1">
      <c r="A1232" s="54"/>
      <c r="B1232" s="54"/>
      <c r="D1232" s="89"/>
      <c r="E1232" s="89"/>
      <c r="F1232" s="89"/>
      <c r="G1232" s="874"/>
      <c r="H1232" s="89"/>
      <c r="I1232" s="89"/>
      <c r="J1232" s="874"/>
      <c r="K1232" s="89"/>
      <c r="L1232" s="89"/>
      <c r="M1232" s="874"/>
      <c r="N1232" s="98"/>
    </row>
    <row r="1233" spans="1:14" s="4" customFormat="1" ht="17.5" customHeight="1">
      <c r="A1233" s="54"/>
      <c r="B1233" s="54"/>
      <c r="D1233" s="89"/>
      <c r="E1233" s="89"/>
      <c r="F1233" s="89"/>
      <c r="G1233" s="874"/>
      <c r="H1233" s="89"/>
      <c r="I1233" s="89"/>
      <c r="J1233" s="874"/>
      <c r="K1233" s="89"/>
      <c r="L1233" s="89"/>
      <c r="M1233" s="874"/>
      <c r="N1233" s="98"/>
    </row>
    <row r="1234" spans="1:14" s="4" customFormat="1" ht="17.5" customHeight="1">
      <c r="A1234" s="54"/>
      <c r="B1234" s="54"/>
      <c r="D1234" s="89"/>
      <c r="E1234" s="89"/>
      <c r="F1234" s="89"/>
      <c r="G1234" s="874"/>
      <c r="H1234" s="89"/>
      <c r="I1234" s="89"/>
      <c r="J1234" s="874"/>
      <c r="K1234" s="89"/>
      <c r="L1234" s="89"/>
      <c r="M1234" s="874"/>
      <c r="N1234" s="98"/>
    </row>
    <row r="1235" spans="1:14" s="4" customFormat="1" ht="17.5" customHeight="1">
      <c r="A1235" s="54"/>
      <c r="B1235" s="54"/>
      <c r="D1235" s="89"/>
      <c r="E1235" s="89"/>
      <c r="F1235" s="89"/>
      <c r="G1235" s="874"/>
      <c r="H1235" s="89"/>
      <c r="I1235" s="89"/>
      <c r="J1235" s="874"/>
      <c r="K1235" s="89"/>
      <c r="L1235" s="89"/>
      <c r="M1235" s="874"/>
      <c r="N1235" s="98"/>
    </row>
    <row r="1236" spans="1:14" s="4" customFormat="1" ht="17.5" customHeight="1">
      <c r="A1236" s="54"/>
      <c r="B1236" s="54"/>
      <c r="D1236" s="89"/>
      <c r="E1236" s="89"/>
      <c r="F1236" s="89"/>
      <c r="G1236" s="874"/>
      <c r="H1236" s="89"/>
      <c r="I1236" s="89"/>
      <c r="J1236" s="874"/>
      <c r="K1236" s="89"/>
      <c r="L1236" s="89"/>
      <c r="M1236" s="874"/>
      <c r="N1236" s="98"/>
    </row>
    <row r="1237" spans="1:14" s="4" customFormat="1" ht="17.5" customHeight="1">
      <c r="A1237" s="54"/>
      <c r="B1237" s="54"/>
      <c r="D1237" s="89"/>
      <c r="E1237" s="89"/>
      <c r="F1237" s="89"/>
      <c r="G1237" s="874"/>
      <c r="H1237" s="89"/>
      <c r="I1237" s="89"/>
      <c r="J1237" s="874"/>
      <c r="K1237" s="89"/>
      <c r="L1237" s="89"/>
      <c r="M1237" s="874"/>
      <c r="N1237" s="98"/>
    </row>
    <row r="1238" spans="1:14" s="4" customFormat="1" ht="17.5" customHeight="1">
      <c r="A1238" s="54"/>
      <c r="B1238" s="54"/>
      <c r="D1238" s="89"/>
      <c r="E1238" s="89"/>
      <c r="F1238" s="89"/>
      <c r="G1238" s="874"/>
      <c r="H1238" s="89"/>
      <c r="I1238" s="89"/>
      <c r="J1238" s="874"/>
      <c r="K1238" s="89"/>
      <c r="L1238" s="89"/>
      <c r="M1238" s="874"/>
      <c r="N1238" s="98"/>
    </row>
    <row r="1239" spans="1:14" s="4" customFormat="1" ht="17.5" customHeight="1">
      <c r="A1239" s="54"/>
      <c r="B1239" s="54"/>
      <c r="D1239" s="89"/>
      <c r="E1239" s="89"/>
      <c r="F1239" s="89"/>
      <c r="G1239" s="874"/>
      <c r="H1239" s="89"/>
      <c r="I1239" s="89"/>
      <c r="J1239" s="874"/>
      <c r="K1239" s="89"/>
      <c r="L1239" s="89"/>
      <c r="M1239" s="874"/>
      <c r="N1239" s="98"/>
    </row>
    <row r="1240" spans="1:14" s="4" customFormat="1" ht="17.5" customHeight="1">
      <c r="A1240" s="54"/>
      <c r="B1240" s="54"/>
      <c r="D1240" s="89"/>
      <c r="E1240" s="89"/>
      <c r="F1240" s="89"/>
      <c r="G1240" s="874"/>
      <c r="H1240" s="89"/>
      <c r="I1240" s="89"/>
      <c r="J1240" s="874"/>
      <c r="K1240" s="89"/>
      <c r="L1240" s="89"/>
      <c r="M1240" s="874"/>
      <c r="N1240" s="98"/>
    </row>
    <row r="1241" spans="1:14" s="4" customFormat="1" ht="17.5" customHeight="1">
      <c r="A1241" s="54"/>
      <c r="B1241" s="54"/>
      <c r="D1241" s="89"/>
      <c r="E1241" s="89"/>
      <c r="F1241" s="89"/>
      <c r="G1241" s="874"/>
      <c r="H1241" s="89"/>
      <c r="I1241" s="89"/>
      <c r="J1241" s="874"/>
      <c r="K1241" s="89"/>
      <c r="L1241" s="89"/>
      <c r="M1241" s="874"/>
      <c r="N1241" s="98"/>
    </row>
    <row r="1242" spans="1:14" s="4" customFormat="1" ht="17.5" customHeight="1">
      <c r="A1242" s="54"/>
      <c r="B1242" s="54"/>
      <c r="D1242" s="89"/>
      <c r="E1242" s="89"/>
      <c r="F1242" s="89"/>
      <c r="G1242" s="874"/>
      <c r="H1242" s="89"/>
      <c r="I1242" s="89"/>
      <c r="J1242" s="874"/>
      <c r="K1242" s="89"/>
      <c r="L1242" s="89"/>
      <c r="M1242" s="874"/>
      <c r="N1242" s="98"/>
    </row>
    <row r="1243" spans="1:14" s="4" customFormat="1" ht="17.5" customHeight="1">
      <c r="A1243" s="54"/>
      <c r="B1243" s="54"/>
      <c r="D1243" s="89"/>
      <c r="E1243" s="89"/>
      <c r="F1243" s="89"/>
      <c r="G1243" s="874"/>
      <c r="H1243" s="89"/>
      <c r="I1243" s="89"/>
      <c r="J1243" s="874"/>
      <c r="K1243" s="89"/>
      <c r="L1243" s="89"/>
      <c r="M1243" s="874"/>
      <c r="N1243" s="98"/>
    </row>
    <row r="1244" spans="1:14" s="4" customFormat="1" ht="17.5" customHeight="1">
      <c r="A1244" s="54"/>
      <c r="B1244" s="54"/>
      <c r="D1244" s="89"/>
      <c r="E1244" s="89"/>
      <c r="F1244" s="89"/>
      <c r="G1244" s="874"/>
      <c r="H1244" s="89"/>
      <c r="I1244" s="89"/>
      <c r="J1244" s="874"/>
      <c r="K1244" s="89"/>
      <c r="L1244" s="89"/>
      <c r="M1244" s="874"/>
      <c r="N1244" s="98"/>
    </row>
    <row r="1245" spans="1:14" s="4" customFormat="1" ht="17.5" customHeight="1">
      <c r="A1245" s="54"/>
      <c r="B1245" s="54"/>
      <c r="D1245" s="89"/>
      <c r="E1245" s="89"/>
      <c r="F1245" s="89"/>
      <c r="G1245" s="874"/>
      <c r="H1245" s="89"/>
      <c r="I1245" s="89"/>
      <c r="J1245" s="874"/>
      <c r="K1245" s="89"/>
      <c r="L1245" s="89"/>
      <c r="M1245" s="874"/>
      <c r="N1245" s="98"/>
    </row>
    <row r="1246" spans="1:14" s="4" customFormat="1" ht="17.5" customHeight="1">
      <c r="A1246" s="54"/>
      <c r="B1246" s="54"/>
      <c r="D1246" s="89"/>
      <c r="E1246" s="89"/>
      <c r="F1246" s="89"/>
      <c r="G1246" s="874"/>
      <c r="H1246" s="89"/>
      <c r="I1246" s="89"/>
      <c r="J1246" s="874"/>
      <c r="K1246" s="89"/>
      <c r="L1246" s="89"/>
      <c r="M1246" s="874"/>
      <c r="N1246" s="98"/>
    </row>
    <row r="1247" spans="1:14" s="4" customFormat="1" ht="17.5" customHeight="1">
      <c r="A1247" s="54"/>
      <c r="B1247" s="54"/>
      <c r="D1247" s="89"/>
      <c r="E1247" s="89"/>
      <c r="F1247" s="89"/>
      <c r="G1247" s="874"/>
      <c r="H1247" s="89"/>
      <c r="I1247" s="89"/>
      <c r="J1247" s="874"/>
      <c r="K1247" s="89"/>
      <c r="L1247" s="89"/>
      <c r="M1247" s="874"/>
      <c r="N1247" s="98"/>
    </row>
    <row r="1248" spans="1:14" s="4" customFormat="1" ht="17.5" customHeight="1">
      <c r="A1248" s="54"/>
      <c r="B1248" s="54"/>
      <c r="D1248" s="89"/>
      <c r="E1248" s="89"/>
      <c r="F1248" s="89"/>
      <c r="G1248" s="874"/>
      <c r="H1248" s="89"/>
      <c r="I1248" s="89"/>
      <c r="J1248" s="874"/>
      <c r="K1248" s="89"/>
      <c r="L1248" s="89"/>
      <c r="M1248" s="874"/>
      <c r="N1248" s="98"/>
    </row>
    <row r="1249" spans="1:14" s="4" customFormat="1" ht="17.5" customHeight="1">
      <c r="A1249" s="54"/>
      <c r="B1249" s="54"/>
      <c r="D1249" s="89"/>
      <c r="E1249" s="89"/>
      <c r="F1249" s="89"/>
      <c r="G1249" s="874"/>
      <c r="H1249" s="89"/>
      <c r="I1249" s="89"/>
      <c r="J1249" s="874"/>
      <c r="K1249" s="89"/>
      <c r="L1249" s="89"/>
      <c r="M1249" s="874"/>
      <c r="N1249" s="98"/>
    </row>
    <row r="1250" spans="1:14" s="4" customFormat="1" ht="17.5" customHeight="1">
      <c r="A1250" s="54"/>
      <c r="B1250" s="54"/>
      <c r="D1250" s="89"/>
      <c r="E1250" s="89"/>
      <c r="F1250" s="89"/>
      <c r="G1250" s="874"/>
      <c r="H1250" s="89"/>
      <c r="I1250" s="89"/>
      <c r="J1250" s="874"/>
      <c r="K1250" s="89"/>
      <c r="L1250" s="89"/>
      <c r="M1250" s="874"/>
      <c r="N1250" s="98"/>
    </row>
    <row r="1251" spans="1:14" s="4" customFormat="1" ht="17.5" customHeight="1">
      <c r="A1251" s="54"/>
      <c r="B1251" s="54"/>
      <c r="D1251" s="89"/>
      <c r="E1251" s="89"/>
      <c r="F1251" s="89"/>
      <c r="G1251" s="874"/>
      <c r="H1251" s="89"/>
      <c r="I1251" s="89"/>
      <c r="J1251" s="874"/>
      <c r="K1251" s="89"/>
      <c r="L1251" s="89"/>
      <c r="M1251" s="874"/>
      <c r="N1251" s="98"/>
    </row>
    <row r="1252" spans="1:14" s="4" customFormat="1" ht="17.5" customHeight="1">
      <c r="A1252" s="54"/>
      <c r="B1252" s="54"/>
      <c r="D1252" s="89"/>
      <c r="E1252" s="89"/>
      <c r="F1252" s="89"/>
      <c r="G1252" s="874"/>
      <c r="H1252" s="89"/>
      <c r="I1252" s="89"/>
      <c r="J1252" s="874"/>
      <c r="K1252" s="89"/>
      <c r="L1252" s="89"/>
      <c r="M1252" s="874"/>
      <c r="N1252" s="98"/>
    </row>
    <row r="1253" spans="1:14" s="4" customFormat="1" ht="17.5" customHeight="1">
      <c r="A1253" s="54"/>
      <c r="B1253" s="54"/>
      <c r="D1253" s="89"/>
      <c r="E1253" s="89"/>
      <c r="F1253" s="89"/>
      <c r="G1253" s="874"/>
      <c r="H1253" s="89"/>
      <c r="I1253" s="89"/>
      <c r="J1253" s="874"/>
      <c r="K1253" s="89"/>
      <c r="L1253" s="89"/>
      <c r="M1253" s="874"/>
      <c r="N1253" s="98"/>
    </row>
    <row r="1254" spans="1:14" s="4" customFormat="1" ht="17.5" customHeight="1">
      <c r="A1254" s="54"/>
      <c r="B1254" s="54"/>
      <c r="D1254" s="89"/>
      <c r="E1254" s="89"/>
      <c r="F1254" s="89"/>
      <c r="G1254" s="874"/>
      <c r="H1254" s="89"/>
      <c r="I1254" s="89"/>
      <c r="J1254" s="874"/>
      <c r="K1254" s="89"/>
      <c r="L1254" s="89"/>
      <c r="M1254" s="874"/>
      <c r="N1254" s="98"/>
    </row>
    <row r="1255" spans="1:14" s="4" customFormat="1" ht="17.5" customHeight="1">
      <c r="A1255" s="54"/>
      <c r="B1255" s="54"/>
      <c r="D1255" s="89"/>
      <c r="E1255" s="89"/>
      <c r="F1255" s="89"/>
      <c r="G1255" s="874"/>
      <c r="H1255" s="89"/>
      <c r="I1255" s="89"/>
      <c r="J1255" s="874"/>
      <c r="K1255" s="89"/>
      <c r="L1255" s="89"/>
      <c r="M1255" s="874"/>
      <c r="N1255" s="98"/>
    </row>
    <row r="1256" spans="1:14" s="4" customFormat="1" ht="17.5" customHeight="1">
      <c r="A1256" s="54"/>
      <c r="B1256" s="54"/>
      <c r="D1256" s="89"/>
      <c r="E1256" s="89"/>
      <c r="F1256" s="89"/>
      <c r="G1256" s="874"/>
      <c r="H1256" s="89"/>
      <c r="I1256" s="89"/>
      <c r="J1256" s="874"/>
      <c r="K1256" s="89"/>
      <c r="L1256" s="89"/>
      <c r="M1256" s="874"/>
      <c r="N1256" s="98"/>
    </row>
    <row r="1257" spans="1:14" s="4" customFormat="1" ht="17.5" customHeight="1">
      <c r="A1257" s="54"/>
      <c r="B1257" s="54"/>
      <c r="D1257" s="89"/>
      <c r="E1257" s="89"/>
      <c r="F1257" s="89"/>
      <c r="G1257" s="874"/>
      <c r="H1257" s="89"/>
      <c r="I1257" s="89"/>
      <c r="J1257" s="874"/>
      <c r="K1257" s="89"/>
      <c r="L1257" s="89"/>
      <c r="M1257" s="874"/>
      <c r="N1257" s="98"/>
    </row>
    <row r="1258" spans="1:14" s="4" customFormat="1" ht="17.5" customHeight="1">
      <c r="A1258" s="54"/>
      <c r="B1258" s="54"/>
      <c r="D1258" s="89"/>
      <c r="E1258" s="89"/>
      <c r="F1258" s="89"/>
      <c r="G1258" s="874"/>
      <c r="H1258" s="89"/>
      <c r="I1258" s="89"/>
      <c r="J1258" s="874"/>
      <c r="K1258" s="89"/>
      <c r="L1258" s="89"/>
      <c r="M1258" s="874"/>
      <c r="N1258" s="98"/>
    </row>
    <row r="1259" spans="1:14" s="4" customFormat="1" ht="17.5" customHeight="1">
      <c r="A1259" s="54"/>
      <c r="B1259" s="54"/>
      <c r="D1259" s="89"/>
      <c r="E1259" s="89"/>
      <c r="F1259" s="89"/>
      <c r="G1259" s="874"/>
      <c r="H1259" s="89"/>
      <c r="I1259" s="89"/>
      <c r="J1259" s="874"/>
      <c r="K1259" s="89"/>
      <c r="L1259" s="89"/>
      <c r="M1259" s="874"/>
      <c r="N1259" s="98"/>
    </row>
    <row r="1260" spans="1:14" s="4" customFormat="1" ht="17.5" customHeight="1">
      <c r="A1260" s="54"/>
      <c r="B1260" s="54"/>
      <c r="D1260" s="89"/>
      <c r="E1260" s="89"/>
      <c r="F1260" s="89"/>
      <c r="G1260" s="874"/>
      <c r="H1260" s="89"/>
      <c r="I1260" s="89"/>
      <c r="J1260" s="874"/>
      <c r="K1260" s="89"/>
      <c r="L1260" s="89"/>
      <c r="M1260" s="874"/>
      <c r="N1260" s="98"/>
    </row>
    <row r="1261" spans="1:14" s="4" customFormat="1" ht="17.5" customHeight="1">
      <c r="A1261" s="54"/>
      <c r="B1261" s="54"/>
      <c r="D1261" s="89"/>
      <c r="E1261" s="89"/>
      <c r="F1261" s="89"/>
      <c r="G1261" s="874"/>
      <c r="H1261" s="89"/>
      <c r="I1261" s="89"/>
      <c r="J1261" s="874"/>
      <c r="K1261" s="89"/>
      <c r="L1261" s="89"/>
      <c r="M1261" s="874"/>
      <c r="N1261" s="98"/>
    </row>
    <row r="1262" spans="1:14" s="4" customFormat="1" ht="17.5" customHeight="1">
      <c r="A1262" s="54"/>
      <c r="B1262" s="54"/>
      <c r="D1262" s="89"/>
      <c r="E1262" s="89"/>
      <c r="F1262" s="89"/>
      <c r="G1262" s="874"/>
      <c r="H1262" s="89"/>
      <c r="I1262" s="89"/>
      <c r="J1262" s="874"/>
      <c r="K1262" s="89"/>
      <c r="L1262" s="89"/>
      <c r="M1262" s="874"/>
      <c r="N1262" s="98"/>
    </row>
    <row r="1263" spans="1:14" s="4" customFormat="1" ht="17.5" customHeight="1">
      <c r="A1263" s="54"/>
      <c r="B1263" s="54"/>
      <c r="D1263" s="89"/>
      <c r="E1263" s="89"/>
      <c r="F1263" s="89"/>
      <c r="G1263" s="874"/>
      <c r="H1263" s="89"/>
      <c r="I1263" s="89"/>
      <c r="J1263" s="874"/>
      <c r="K1263" s="89"/>
      <c r="L1263" s="89"/>
      <c r="M1263" s="874"/>
      <c r="N1263" s="98"/>
    </row>
    <row r="1264" spans="1:14" s="4" customFormat="1" ht="17.5" customHeight="1">
      <c r="A1264" s="54"/>
      <c r="B1264" s="54"/>
      <c r="D1264" s="89"/>
      <c r="E1264" s="89"/>
      <c r="F1264" s="89"/>
      <c r="G1264" s="874"/>
      <c r="H1264" s="89"/>
      <c r="I1264" s="89"/>
      <c r="J1264" s="874"/>
      <c r="K1264" s="89"/>
      <c r="L1264" s="89"/>
      <c r="M1264" s="874"/>
      <c r="N1264" s="98"/>
    </row>
    <row r="1265" spans="1:14" s="4" customFormat="1" ht="17.5" customHeight="1">
      <c r="A1265" s="54"/>
      <c r="B1265" s="54"/>
      <c r="D1265" s="89"/>
      <c r="E1265" s="89"/>
      <c r="F1265" s="89"/>
      <c r="G1265" s="874"/>
      <c r="H1265" s="89"/>
      <c r="I1265" s="89"/>
      <c r="J1265" s="874"/>
      <c r="K1265" s="89"/>
      <c r="L1265" s="89"/>
      <c r="M1265" s="874"/>
      <c r="N1265" s="98"/>
    </row>
    <row r="1266" spans="1:14" s="4" customFormat="1" ht="17.5" customHeight="1">
      <c r="A1266" s="54"/>
      <c r="B1266" s="54"/>
      <c r="D1266" s="89"/>
      <c r="E1266" s="89"/>
      <c r="F1266" s="89"/>
      <c r="G1266" s="874"/>
      <c r="H1266" s="89"/>
      <c r="I1266" s="89"/>
      <c r="J1266" s="874"/>
      <c r="K1266" s="89"/>
      <c r="L1266" s="89"/>
      <c r="M1266" s="874"/>
      <c r="N1266" s="98"/>
    </row>
    <row r="1267" spans="1:14" s="4" customFormat="1" ht="17.5" customHeight="1">
      <c r="A1267" s="54"/>
      <c r="B1267" s="54"/>
      <c r="D1267" s="89"/>
      <c r="E1267" s="89"/>
      <c r="F1267" s="89"/>
      <c r="G1267" s="874"/>
      <c r="H1267" s="89"/>
      <c r="I1267" s="89"/>
      <c r="J1267" s="874"/>
      <c r="K1267" s="89"/>
      <c r="L1267" s="89"/>
      <c r="M1267" s="874"/>
      <c r="N1267" s="98"/>
    </row>
    <row r="1268" spans="1:14" s="4" customFormat="1" ht="17.5" customHeight="1">
      <c r="A1268" s="54"/>
      <c r="B1268" s="54"/>
      <c r="D1268" s="89"/>
      <c r="E1268" s="89"/>
      <c r="F1268" s="89"/>
      <c r="G1268" s="874"/>
      <c r="H1268" s="89"/>
      <c r="I1268" s="89"/>
      <c r="J1268" s="874"/>
      <c r="K1268" s="89"/>
      <c r="L1268" s="89"/>
      <c r="M1268" s="874"/>
      <c r="N1268" s="98"/>
    </row>
    <row r="1269" spans="1:14" s="4" customFormat="1" ht="17.5" customHeight="1">
      <c r="A1269" s="54"/>
      <c r="B1269" s="54"/>
      <c r="D1269" s="89"/>
      <c r="E1269" s="89"/>
      <c r="F1269" s="89"/>
      <c r="G1269" s="874"/>
      <c r="H1269" s="89"/>
      <c r="I1269" s="89"/>
      <c r="J1269" s="874"/>
      <c r="K1269" s="89"/>
      <c r="L1269" s="89"/>
      <c r="M1269" s="874"/>
      <c r="N1269" s="98"/>
    </row>
    <row r="1270" spans="1:14" s="4" customFormat="1" ht="17.5" customHeight="1">
      <c r="A1270" s="54"/>
      <c r="B1270" s="54"/>
      <c r="D1270" s="89"/>
      <c r="E1270" s="89"/>
      <c r="F1270" s="89"/>
      <c r="G1270" s="874"/>
      <c r="H1270" s="89"/>
      <c r="I1270" s="89"/>
      <c r="J1270" s="874"/>
      <c r="K1270" s="89"/>
      <c r="L1270" s="89"/>
      <c r="M1270" s="874"/>
      <c r="N1270" s="98"/>
    </row>
    <row r="1271" spans="1:14" s="4" customFormat="1" ht="17.5" customHeight="1">
      <c r="A1271" s="54"/>
      <c r="B1271" s="54"/>
      <c r="D1271" s="89"/>
      <c r="E1271" s="89"/>
      <c r="F1271" s="89"/>
      <c r="G1271" s="874"/>
      <c r="H1271" s="89"/>
      <c r="I1271" s="89"/>
      <c r="J1271" s="874"/>
      <c r="K1271" s="89"/>
      <c r="L1271" s="89"/>
      <c r="M1271" s="874"/>
      <c r="N1271" s="98"/>
    </row>
    <row r="1272" spans="1:14" s="4" customFormat="1" ht="17.5" customHeight="1">
      <c r="A1272" s="54"/>
      <c r="B1272" s="54"/>
      <c r="D1272" s="89"/>
      <c r="E1272" s="89"/>
      <c r="F1272" s="89"/>
      <c r="G1272" s="874"/>
      <c r="H1272" s="89"/>
      <c r="I1272" s="89"/>
      <c r="J1272" s="874"/>
      <c r="K1272" s="89"/>
      <c r="L1272" s="89"/>
      <c r="M1272" s="874"/>
      <c r="N1272" s="98"/>
    </row>
    <row r="1273" spans="1:14" s="4" customFormat="1" ht="17.5" customHeight="1">
      <c r="A1273" s="54"/>
      <c r="B1273" s="54"/>
      <c r="D1273" s="89"/>
      <c r="E1273" s="89"/>
      <c r="F1273" s="89"/>
      <c r="G1273" s="874"/>
      <c r="H1273" s="89"/>
      <c r="I1273" s="89"/>
      <c r="J1273" s="874"/>
      <c r="K1273" s="89"/>
      <c r="L1273" s="89"/>
      <c r="M1273" s="874"/>
      <c r="N1273" s="98"/>
    </row>
    <row r="1274" spans="1:14" s="4" customFormat="1" ht="17.5" customHeight="1">
      <c r="A1274" s="54"/>
      <c r="B1274" s="54"/>
      <c r="D1274" s="89"/>
      <c r="E1274" s="89"/>
      <c r="F1274" s="89"/>
      <c r="G1274" s="874"/>
      <c r="H1274" s="89"/>
      <c r="I1274" s="89"/>
      <c r="J1274" s="874"/>
      <c r="K1274" s="89"/>
      <c r="L1274" s="89"/>
      <c r="M1274" s="874"/>
      <c r="N1274" s="98"/>
    </row>
    <row r="1275" spans="1:14" s="4" customFormat="1" ht="17.5" customHeight="1">
      <c r="A1275" s="54"/>
      <c r="B1275" s="54"/>
      <c r="D1275" s="89"/>
      <c r="E1275" s="89"/>
      <c r="F1275" s="89"/>
      <c r="G1275" s="874"/>
      <c r="H1275" s="89"/>
      <c r="I1275" s="89"/>
      <c r="J1275" s="874"/>
      <c r="K1275" s="89"/>
      <c r="L1275" s="89"/>
      <c r="M1275" s="874"/>
      <c r="N1275" s="98"/>
    </row>
    <row r="1276" spans="1:14" s="4" customFormat="1" ht="17.5" customHeight="1">
      <c r="A1276" s="54"/>
      <c r="B1276" s="54"/>
      <c r="D1276" s="89"/>
      <c r="E1276" s="89"/>
      <c r="F1276" s="89"/>
      <c r="G1276" s="874"/>
      <c r="H1276" s="89"/>
      <c r="I1276" s="89"/>
      <c r="J1276" s="874"/>
      <c r="K1276" s="89"/>
      <c r="L1276" s="89"/>
      <c r="M1276" s="874"/>
      <c r="N1276" s="98"/>
    </row>
    <row r="1277" spans="1:14" s="4" customFormat="1" ht="17.5" customHeight="1">
      <c r="A1277" s="54"/>
      <c r="B1277" s="54"/>
      <c r="D1277" s="89"/>
      <c r="E1277" s="89"/>
      <c r="F1277" s="89"/>
      <c r="G1277" s="874"/>
      <c r="H1277" s="89"/>
      <c r="I1277" s="89"/>
      <c r="J1277" s="874"/>
      <c r="K1277" s="89"/>
      <c r="L1277" s="89"/>
      <c r="M1277" s="874"/>
      <c r="N1277" s="98"/>
    </row>
    <row r="1278" spans="1:14" s="4" customFormat="1" ht="17.5" customHeight="1">
      <c r="A1278" s="54"/>
      <c r="B1278" s="54"/>
      <c r="D1278" s="89"/>
      <c r="E1278" s="89"/>
      <c r="F1278" s="89"/>
      <c r="G1278" s="874"/>
      <c r="H1278" s="89"/>
      <c r="I1278" s="89"/>
      <c r="J1278" s="874"/>
      <c r="K1278" s="89"/>
      <c r="L1278" s="89"/>
      <c r="M1278" s="874"/>
      <c r="N1278" s="98"/>
    </row>
    <row r="1279" spans="1:14" s="4" customFormat="1" ht="17.5" customHeight="1">
      <c r="A1279" s="54"/>
      <c r="B1279" s="54"/>
      <c r="D1279" s="89"/>
      <c r="E1279" s="89"/>
      <c r="F1279" s="89"/>
      <c r="G1279" s="874"/>
      <c r="H1279" s="89"/>
      <c r="I1279" s="89"/>
      <c r="J1279" s="874"/>
      <c r="K1279" s="89"/>
      <c r="L1279" s="89"/>
      <c r="M1279" s="874"/>
      <c r="N1279" s="98"/>
    </row>
    <row r="1280" spans="1:14" s="4" customFormat="1" ht="17.5" customHeight="1">
      <c r="A1280" s="54"/>
      <c r="B1280" s="54"/>
      <c r="D1280" s="89"/>
      <c r="E1280" s="89"/>
      <c r="F1280" s="89"/>
      <c r="G1280" s="874"/>
      <c r="H1280" s="89"/>
      <c r="I1280" s="89"/>
      <c r="J1280" s="874"/>
      <c r="K1280" s="89"/>
      <c r="L1280" s="89"/>
      <c r="M1280" s="874"/>
      <c r="N1280" s="98"/>
    </row>
    <row r="1281" spans="1:14" s="4" customFormat="1" ht="17.5" customHeight="1">
      <c r="A1281" s="54"/>
      <c r="B1281" s="54"/>
      <c r="D1281" s="89"/>
      <c r="E1281" s="89"/>
      <c r="F1281" s="89"/>
      <c r="G1281" s="874"/>
      <c r="H1281" s="89"/>
      <c r="I1281" s="89"/>
      <c r="J1281" s="874"/>
      <c r="K1281" s="89"/>
      <c r="L1281" s="89"/>
      <c r="M1281" s="874"/>
      <c r="N1281" s="98"/>
    </row>
    <row r="1282" spans="1:14" s="4" customFormat="1" ht="17.5" customHeight="1">
      <c r="A1282" s="54"/>
      <c r="B1282" s="54"/>
      <c r="D1282" s="89"/>
      <c r="E1282" s="89"/>
      <c r="F1282" s="89"/>
      <c r="G1282" s="874"/>
      <c r="H1282" s="89"/>
      <c r="I1282" s="89"/>
      <c r="J1282" s="874"/>
      <c r="K1282" s="89"/>
      <c r="L1282" s="89"/>
      <c r="M1282" s="874"/>
      <c r="N1282" s="98"/>
    </row>
    <row r="1283" spans="1:14" s="4" customFormat="1" ht="17.5" customHeight="1">
      <c r="A1283" s="54"/>
      <c r="B1283" s="54"/>
      <c r="D1283" s="89"/>
      <c r="E1283" s="89"/>
      <c r="F1283" s="89"/>
      <c r="G1283" s="874"/>
      <c r="H1283" s="89"/>
      <c r="I1283" s="89"/>
      <c r="J1283" s="874"/>
      <c r="K1283" s="89"/>
      <c r="L1283" s="89"/>
      <c r="M1283" s="874"/>
      <c r="N1283" s="98"/>
    </row>
    <row r="1284" spans="1:14" s="4" customFormat="1" ht="17.5" customHeight="1">
      <c r="A1284" s="54"/>
      <c r="B1284" s="54"/>
      <c r="D1284" s="89"/>
      <c r="E1284" s="89"/>
      <c r="F1284" s="89"/>
      <c r="G1284" s="874"/>
      <c r="H1284" s="89"/>
      <c r="I1284" s="89"/>
      <c r="J1284" s="874"/>
      <c r="K1284" s="89"/>
      <c r="L1284" s="89"/>
      <c r="M1284" s="874"/>
      <c r="N1284" s="98"/>
    </row>
    <row r="1285" spans="1:14" s="4" customFormat="1" ht="17.5" customHeight="1">
      <c r="A1285" s="54"/>
      <c r="B1285" s="54"/>
      <c r="D1285" s="89"/>
      <c r="E1285" s="89"/>
      <c r="F1285" s="89"/>
      <c r="G1285" s="874"/>
      <c r="H1285" s="89"/>
      <c r="I1285" s="89"/>
      <c r="J1285" s="874"/>
      <c r="K1285" s="89"/>
      <c r="L1285" s="89"/>
      <c r="M1285" s="874"/>
      <c r="N1285" s="98"/>
    </row>
    <row r="1286" spans="1:14" s="4" customFormat="1" ht="17.5" customHeight="1">
      <c r="A1286" s="54"/>
      <c r="B1286" s="54"/>
      <c r="D1286" s="89"/>
      <c r="E1286" s="89"/>
      <c r="F1286" s="89"/>
      <c r="G1286" s="874"/>
      <c r="H1286" s="89"/>
      <c r="I1286" s="89"/>
      <c r="J1286" s="874"/>
      <c r="K1286" s="89"/>
      <c r="L1286" s="89"/>
      <c r="M1286" s="874"/>
      <c r="N1286" s="98"/>
    </row>
    <row r="1287" spans="1:14" s="4" customFormat="1" ht="17.5" customHeight="1">
      <c r="A1287" s="54"/>
      <c r="B1287" s="54"/>
      <c r="D1287" s="89"/>
      <c r="E1287" s="89"/>
      <c r="F1287" s="89"/>
      <c r="G1287" s="874"/>
      <c r="H1287" s="89"/>
      <c r="I1287" s="89"/>
      <c r="J1287" s="874"/>
      <c r="K1287" s="89"/>
      <c r="L1287" s="89"/>
      <c r="M1287" s="874"/>
      <c r="N1287" s="98"/>
    </row>
    <row r="1288" spans="1:14" s="4" customFormat="1" ht="17.5" customHeight="1">
      <c r="A1288" s="54"/>
      <c r="B1288" s="54"/>
      <c r="D1288" s="89"/>
      <c r="E1288" s="89"/>
      <c r="F1288" s="89"/>
      <c r="G1288" s="874"/>
      <c r="H1288" s="89"/>
      <c r="I1288" s="89"/>
      <c r="J1288" s="874"/>
      <c r="K1288" s="89"/>
      <c r="L1288" s="89"/>
      <c r="M1288" s="874"/>
      <c r="N1288" s="98"/>
    </row>
    <row r="1289" spans="1:14" s="4" customFormat="1" ht="17.5" customHeight="1">
      <c r="A1289" s="54"/>
      <c r="B1289" s="54"/>
      <c r="D1289" s="89"/>
      <c r="E1289" s="89"/>
      <c r="F1289" s="89"/>
      <c r="G1289" s="874"/>
      <c r="H1289" s="89"/>
      <c r="I1289" s="89"/>
      <c r="J1289" s="874"/>
      <c r="K1289" s="89"/>
      <c r="L1289" s="89"/>
      <c r="M1289" s="874"/>
      <c r="N1289" s="98"/>
    </row>
    <row r="1290" spans="1:14" s="4" customFormat="1" ht="17.5" customHeight="1">
      <c r="A1290" s="54"/>
      <c r="B1290" s="54"/>
      <c r="D1290" s="89"/>
      <c r="E1290" s="89"/>
      <c r="F1290" s="89"/>
      <c r="G1290" s="874"/>
      <c r="H1290" s="89"/>
      <c r="I1290" s="89"/>
      <c r="J1290" s="874"/>
      <c r="K1290" s="89"/>
      <c r="L1290" s="89"/>
      <c r="M1290" s="874"/>
      <c r="N1290" s="98"/>
    </row>
    <row r="1291" spans="1:14" s="4" customFormat="1" ht="17.5" customHeight="1">
      <c r="A1291" s="54"/>
      <c r="B1291" s="54"/>
      <c r="D1291" s="89"/>
      <c r="E1291" s="89"/>
      <c r="F1291" s="89"/>
      <c r="G1291" s="874"/>
      <c r="H1291" s="89"/>
      <c r="I1291" s="89"/>
      <c r="J1291" s="874"/>
      <c r="K1291" s="89"/>
      <c r="L1291" s="89"/>
      <c r="M1291" s="874"/>
      <c r="N1291" s="98"/>
    </row>
    <row r="1292" spans="1:14" s="4" customFormat="1" ht="17.5" customHeight="1">
      <c r="A1292" s="54"/>
      <c r="B1292" s="54"/>
      <c r="D1292" s="89"/>
      <c r="E1292" s="89"/>
      <c r="F1292" s="89"/>
      <c r="G1292" s="874"/>
      <c r="H1292" s="89"/>
      <c r="I1292" s="89"/>
      <c r="J1292" s="874"/>
      <c r="K1292" s="89"/>
      <c r="L1292" s="89"/>
      <c r="M1292" s="874"/>
      <c r="N1292" s="98"/>
    </row>
    <row r="1293" spans="1:14" s="4" customFormat="1" ht="17.5" customHeight="1">
      <c r="A1293" s="54"/>
      <c r="B1293" s="54"/>
      <c r="D1293" s="89"/>
      <c r="E1293" s="89"/>
      <c r="F1293" s="89"/>
      <c r="G1293" s="874"/>
      <c r="H1293" s="89"/>
      <c r="I1293" s="89"/>
      <c r="J1293" s="874"/>
      <c r="K1293" s="89"/>
      <c r="L1293" s="89"/>
      <c r="M1293" s="874"/>
      <c r="N1293" s="98"/>
    </row>
    <row r="1294" spans="1:14" s="4" customFormat="1" ht="17.5" customHeight="1">
      <c r="A1294" s="54"/>
      <c r="B1294" s="54"/>
      <c r="D1294" s="89"/>
      <c r="E1294" s="89"/>
      <c r="F1294" s="89"/>
      <c r="G1294" s="874"/>
      <c r="H1294" s="89"/>
      <c r="I1294" s="89"/>
      <c r="J1294" s="874"/>
      <c r="K1294" s="89"/>
      <c r="L1294" s="89"/>
      <c r="M1294" s="874"/>
      <c r="N1294" s="98"/>
    </row>
    <row r="1295" spans="1:14" s="4" customFormat="1" ht="17.5" customHeight="1">
      <c r="A1295" s="54"/>
      <c r="B1295" s="54"/>
      <c r="D1295" s="89"/>
      <c r="E1295" s="89"/>
      <c r="F1295" s="89"/>
      <c r="G1295" s="874"/>
      <c r="H1295" s="89"/>
      <c r="I1295" s="89"/>
      <c r="J1295" s="874"/>
      <c r="K1295" s="89"/>
      <c r="L1295" s="89"/>
      <c r="M1295" s="874"/>
      <c r="N1295" s="98"/>
    </row>
    <row r="1296" spans="1:14" s="4" customFormat="1" ht="17.5" customHeight="1">
      <c r="A1296" s="54"/>
      <c r="B1296" s="54"/>
      <c r="D1296" s="89"/>
      <c r="E1296" s="89"/>
      <c r="F1296" s="89"/>
      <c r="G1296" s="874"/>
      <c r="H1296" s="89"/>
      <c r="I1296" s="89"/>
      <c r="J1296" s="874"/>
      <c r="K1296" s="89"/>
      <c r="L1296" s="89"/>
      <c r="M1296" s="874"/>
      <c r="N1296" s="98"/>
    </row>
    <row r="1297" spans="1:14" s="4" customFormat="1" ht="17.5" customHeight="1">
      <c r="A1297" s="54"/>
      <c r="B1297" s="54"/>
      <c r="D1297" s="89"/>
      <c r="E1297" s="89"/>
      <c r="F1297" s="89"/>
      <c r="G1297" s="874"/>
      <c r="H1297" s="89"/>
      <c r="I1297" s="89"/>
      <c r="J1297" s="874"/>
      <c r="K1297" s="89"/>
      <c r="L1297" s="89"/>
      <c r="M1297" s="874"/>
      <c r="N1297" s="98"/>
    </row>
    <row r="1298" spans="1:14" s="4" customFormat="1" ht="17.5" customHeight="1">
      <c r="A1298" s="54"/>
      <c r="B1298" s="54"/>
      <c r="D1298" s="89"/>
      <c r="E1298" s="89"/>
      <c r="F1298" s="89"/>
      <c r="G1298" s="874"/>
      <c r="H1298" s="89"/>
      <c r="I1298" s="89"/>
      <c r="J1298" s="874"/>
      <c r="K1298" s="89"/>
      <c r="L1298" s="89"/>
      <c r="M1298" s="874"/>
      <c r="N1298" s="98"/>
    </row>
    <row r="1299" spans="1:14" s="4" customFormat="1" ht="17.5" customHeight="1">
      <c r="A1299" s="54"/>
      <c r="B1299" s="54"/>
      <c r="D1299" s="89"/>
      <c r="E1299" s="89"/>
      <c r="F1299" s="89"/>
      <c r="G1299" s="874"/>
      <c r="H1299" s="89"/>
      <c r="I1299" s="89"/>
      <c r="J1299" s="874"/>
      <c r="K1299" s="89"/>
      <c r="L1299" s="89"/>
      <c r="M1299" s="874"/>
      <c r="N1299" s="98"/>
    </row>
    <row r="1300" spans="1:14" s="4" customFormat="1" ht="17.5" customHeight="1">
      <c r="A1300" s="54"/>
      <c r="B1300" s="54"/>
      <c r="D1300" s="89"/>
      <c r="E1300" s="89"/>
      <c r="F1300" s="89"/>
      <c r="G1300" s="874"/>
      <c r="H1300" s="89"/>
      <c r="I1300" s="89"/>
      <c r="J1300" s="874"/>
      <c r="K1300" s="89"/>
      <c r="L1300" s="89"/>
      <c r="M1300" s="874"/>
      <c r="N1300" s="98"/>
    </row>
    <row r="1301" spans="1:14" s="4" customFormat="1" ht="17.5" customHeight="1">
      <c r="A1301" s="54"/>
      <c r="B1301" s="54"/>
      <c r="D1301" s="89"/>
      <c r="E1301" s="89"/>
      <c r="F1301" s="89"/>
      <c r="G1301" s="874"/>
      <c r="H1301" s="89"/>
      <c r="I1301" s="89"/>
      <c r="J1301" s="874"/>
      <c r="K1301" s="89"/>
      <c r="L1301" s="89"/>
      <c r="M1301" s="874"/>
      <c r="N1301" s="98"/>
    </row>
    <row r="1302" spans="1:14" s="4" customFormat="1" ht="17.5" customHeight="1">
      <c r="A1302" s="54"/>
      <c r="B1302" s="54"/>
      <c r="D1302" s="89"/>
      <c r="E1302" s="89"/>
      <c r="F1302" s="89"/>
      <c r="G1302" s="874"/>
      <c r="H1302" s="89"/>
      <c r="I1302" s="89"/>
      <c r="J1302" s="874"/>
      <c r="K1302" s="89"/>
      <c r="L1302" s="89"/>
      <c r="M1302" s="874"/>
      <c r="N1302" s="98"/>
    </row>
    <row r="1303" spans="1:14" s="4" customFormat="1" ht="17.5" customHeight="1">
      <c r="A1303" s="54"/>
      <c r="B1303" s="54"/>
      <c r="D1303" s="89"/>
      <c r="E1303" s="89"/>
      <c r="F1303" s="89"/>
      <c r="G1303" s="874"/>
      <c r="H1303" s="89"/>
      <c r="I1303" s="89"/>
      <c r="J1303" s="874"/>
      <c r="K1303" s="89"/>
      <c r="L1303" s="89"/>
      <c r="M1303" s="874"/>
      <c r="N1303" s="98"/>
    </row>
    <row r="1304" spans="1:14" s="4" customFormat="1" ht="17.5" customHeight="1">
      <c r="A1304" s="54"/>
      <c r="B1304" s="54"/>
      <c r="D1304" s="89"/>
      <c r="E1304" s="89"/>
      <c r="F1304" s="89"/>
      <c r="G1304" s="874"/>
      <c r="H1304" s="89"/>
      <c r="I1304" s="89"/>
      <c r="J1304" s="874"/>
      <c r="K1304" s="89"/>
      <c r="L1304" s="89"/>
      <c r="M1304" s="874"/>
      <c r="N1304" s="98"/>
    </row>
    <row r="1305" spans="1:14" s="4" customFormat="1" ht="17.5" customHeight="1">
      <c r="A1305" s="54"/>
      <c r="B1305" s="54"/>
      <c r="D1305" s="89"/>
      <c r="E1305" s="89"/>
      <c r="F1305" s="89"/>
      <c r="G1305" s="874"/>
      <c r="H1305" s="89"/>
      <c r="I1305" s="89"/>
      <c r="J1305" s="874"/>
      <c r="K1305" s="89"/>
      <c r="L1305" s="89"/>
      <c r="M1305" s="874"/>
      <c r="N1305" s="98"/>
    </row>
    <row r="1306" spans="1:14" s="4" customFormat="1" ht="17.5" customHeight="1">
      <c r="A1306" s="54"/>
      <c r="B1306" s="54"/>
      <c r="D1306" s="89"/>
      <c r="E1306" s="89"/>
      <c r="F1306" s="89"/>
      <c r="G1306" s="874"/>
      <c r="H1306" s="89"/>
      <c r="I1306" s="89"/>
      <c r="J1306" s="874"/>
      <c r="K1306" s="89"/>
      <c r="L1306" s="89"/>
      <c r="M1306" s="874"/>
      <c r="N1306" s="98"/>
    </row>
    <row r="1307" spans="1:14" s="4" customFormat="1" ht="17.5" customHeight="1">
      <c r="A1307" s="54"/>
      <c r="B1307" s="54"/>
      <c r="D1307" s="89"/>
      <c r="E1307" s="89"/>
      <c r="F1307" s="89"/>
      <c r="G1307" s="874"/>
      <c r="H1307" s="89"/>
      <c r="I1307" s="89"/>
      <c r="J1307" s="874"/>
      <c r="K1307" s="89"/>
      <c r="L1307" s="89"/>
      <c r="M1307" s="874"/>
      <c r="N1307" s="98"/>
    </row>
    <row r="1308" spans="1:14" s="4" customFormat="1" ht="17.5" customHeight="1">
      <c r="A1308" s="54"/>
      <c r="B1308" s="54"/>
      <c r="D1308" s="89"/>
      <c r="E1308" s="89"/>
      <c r="F1308" s="89"/>
      <c r="G1308" s="874"/>
      <c r="H1308" s="89"/>
      <c r="I1308" s="89"/>
      <c r="J1308" s="874"/>
      <c r="K1308" s="89"/>
      <c r="L1308" s="89"/>
      <c r="M1308" s="874"/>
      <c r="N1308" s="98"/>
    </row>
    <row r="1309" spans="1:14" s="4" customFormat="1" ht="17.5" customHeight="1">
      <c r="A1309" s="54"/>
      <c r="B1309" s="54"/>
      <c r="D1309" s="89"/>
      <c r="E1309" s="89"/>
      <c r="F1309" s="89"/>
      <c r="G1309" s="874"/>
      <c r="H1309" s="89"/>
      <c r="I1309" s="89"/>
      <c r="J1309" s="874"/>
      <c r="K1309" s="89"/>
      <c r="L1309" s="89"/>
      <c r="M1309" s="874"/>
      <c r="N1309" s="98"/>
    </row>
    <row r="1310" spans="1:14" s="4" customFormat="1" ht="17.5" customHeight="1">
      <c r="A1310" s="54"/>
      <c r="B1310" s="54"/>
      <c r="D1310" s="89"/>
      <c r="E1310" s="89"/>
      <c r="F1310" s="89"/>
      <c r="G1310" s="874"/>
      <c r="H1310" s="89"/>
      <c r="I1310" s="89"/>
      <c r="J1310" s="874"/>
      <c r="K1310" s="89"/>
      <c r="L1310" s="89"/>
      <c r="M1310" s="874"/>
      <c r="N1310" s="98"/>
    </row>
    <row r="1311" spans="1:14" s="4" customFormat="1" ht="17.5" customHeight="1">
      <c r="A1311" s="54"/>
      <c r="B1311" s="54"/>
      <c r="D1311" s="89"/>
      <c r="E1311" s="89"/>
      <c r="F1311" s="89"/>
      <c r="G1311" s="874"/>
      <c r="H1311" s="89"/>
      <c r="I1311" s="89"/>
      <c r="J1311" s="874"/>
      <c r="K1311" s="89"/>
      <c r="L1311" s="89"/>
      <c r="M1311" s="874"/>
      <c r="N1311" s="98"/>
    </row>
    <row r="1312" spans="1:14" s="4" customFormat="1" ht="17.5" customHeight="1">
      <c r="A1312" s="54"/>
      <c r="B1312" s="54"/>
      <c r="D1312" s="89"/>
      <c r="E1312" s="89"/>
      <c r="F1312" s="89"/>
      <c r="G1312" s="874"/>
      <c r="H1312" s="89"/>
      <c r="I1312" s="89"/>
      <c r="J1312" s="874"/>
      <c r="K1312" s="89"/>
      <c r="L1312" s="89"/>
      <c r="M1312" s="874"/>
      <c r="N1312" s="98"/>
    </row>
    <row r="1313" spans="1:14" s="4" customFormat="1" ht="17.5" customHeight="1">
      <c r="A1313" s="54"/>
      <c r="B1313" s="54"/>
      <c r="D1313" s="89"/>
      <c r="E1313" s="89"/>
      <c r="F1313" s="89"/>
      <c r="G1313" s="874"/>
      <c r="H1313" s="89"/>
      <c r="I1313" s="89"/>
      <c r="J1313" s="874"/>
      <c r="K1313" s="89"/>
      <c r="L1313" s="89"/>
      <c r="M1313" s="874"/>
      <c r="N1313" s="98"/>
    </row>
    <row r="1314" spans="1:14" s="4" customFormat="1" ht="17.5" customHeight="1">
      <c r="A1314" s="54"/>
      <c r="B1314" s="54"/>
      <c r="D1314" s="89"/>
      <c r="E1314" s="89"/>
      <c r="F1314" s="89"/>
      <c r="G1314" s="874"/>
      <c r="H1314" s="89"/>
      <c r="I1314" s="89"/>
      <c r="J1314" s="874"/>
      <c r="K1314" s="89"/>
      <c r="L1314" s="89"/>
      <c r="M1314" s="874"/>
      <c r="N1314" s="98"/>
    </row>
    <row r="1315" spans="1:14" s="4" customFormat="1" ht="17.5" customHeight="1">
      <c r="A1315" s="54"/>
      <c r="B1315" s="54"/>
      <c r="D1315" s="89"/>
      <c r="E1315" s="89"/>
      <c r="F1315" s="89"/>
      <c r="G1315" s="874"/>
      <c r="H1315" s="89"/>
      <c r="I1315" s="89"/>
      <c r="J1315" s="874"/>
      <c r="K1315" s="89"/>
      <c r="L1315" s="89"/>
      <c r="M1315" s="874"/>
      <c r="N1315" s="98"/>
    </row>
    <row r="1316" spans="1:14" s="4" customFormat="1" ht="17.5" customHeight="1">
      <c r="A1316" s="54"/>
      <c r="B1316" s="54"/>
      <c r="D1316" s="89"/>
      <c r="E1316" s="89"/>
      <c r="F1316" s="89"/>
      <c r="G1316" s="874"/>
      <c r="H1316" s="89"/>
      <c r="I1316" s="89"/>
      <c r="J1316" s="874"/>
      <c r="K1316" s="89"/>
      <c r="L1316" s="89"/>
      <c r="M1316" s="874"/>
      <c r="N1316" s="98"/>
    </row>
    <row r="1317" spans="1:14" s="4" customFormat="1" ht="17.5" customHeight="1">
      <c r="A1317" s="54"/>
      <c r="B1317" s="54"/>
      <c r="D1317" s="89"/>
      <c r="E1317" s="89"/>
      <c r="F1317" s="89"/>
      <c r="G1317" s="874"/>
      <c r="H1317" s="89"/>
      <c r="I1317" s="89"/>
      <c r="J1317" s="874"/>
      <c r="K1317" s="89"/>
      <c r="L1317" s="89"/>
      <c r="M1317" s="874"/>
      <c r="N1317" s="98"/>
    </row>
    <row r="1318" spans="1:14" s="4" customFormat="1" ht="17.5" customHeight="1">
      <c r="A1318" s="54"/>
      <c r="B1318" s="54"/>
      <c r="D1318" s="89"/>
      <c r="E1318" s="89"/>
      <c r="F1318" s="89"/>
      <c r="G1318" s="874"/>
      <c r="H1318" s="89"/>
      <c r="I1318" s="89"/>
      <c r="J1318" s="874"/>
      <c r="K1318" s="89"/>
      <c r="L1318" s="89"/>
      <c r="M1318" s="874"/>
      <c r="N1318" s="98"/>
    </row>
    <row r="1319" spans="1:14" s="4" customFormat="1" ht="17.5" customHeight="1">
      <c r="A1319" s="54"/>
      <c r="B1319" s="54"/>
      <c r="D1319" s="89"/>
      <c r="E1319" s="89"/>
      <c r="F1319" s="89"/>
      <c r="G1319" s="874"/>
      <c r="H1319" s="89"/>
      <c r="I1319" s="89"/>
      <c r="J1319" s="874"/>
      <c r="K1319" s="89"/>
      <c r="L1319" s="89"/>
      <c r="M1319" s="874"/>
      <c r="N1319" s="98"/>
    </row>
    <row r="1320" spans="1:14" s="4" customFormat="1" ht="17.5" customHeight="1">
      <c r="A1320" s="54"/>
      <c r="B1320" s="54"/>
      <c r="D1320" s="89"/>
      <c r="E1320" s="89"/>
      <c r="F1320" s="89"/>
      <c r="G1320" s="874"/>
      <c r="H1320" s="89"/>
      <c r="I1320" s="89"/>
      <c r="J1320" s="874"/>
      <c r="K1320" s="89"/>
      <c r="L1320" s="89"/>
      <c r="M1320" s="874"/>
      <c r="N1320" s="98"/>
    </row>
    <row r="1321" spans="1:14" s="4" customFormat="1" ht="17.5" customHeight="1">
      <c r="A1321" s="54"/>
      <c r="B1321" s="54"/>
      <c r="D1321" s="89"/>
      <c r="E1321" s="89"/>
      <c r="F1321" s="89"/>
      <c r="G1321" s="874"/>
      <c r="H1321" s="89"/>
      <c r="I1321" s="89"/>
      <c r="J1321" s="874"/>
      <c r="K1321" s="89"/>
      <c r="L1321" s="89"/>
      <c r="M1321" s="874"/>
      <c r="N1321" s="98"/>
    </row>
    <row r="1322" spans="1:14" s="4" customFormat="1" ht="17.5" customHeight="1">
      <c r="A1322" s="54"/>
      <c r="B1322" s="54"/>
      <c r="D1322" s="89"/>
      <c r="E1322" s="89"/>
      <c r="F1322" s="89"/>
      <c r="G1322" s="874"/>
      <c r="H1322" s="89"/>
      <c r="I1322" s="89"/>
      <c r="J1322" s="874"/>
      <c r="K1322" s="89"/>
      <c r="L1322" s="89"/>
      <c r="M1322" s="874"/>
      <c r="N1322" s="98"/>
    </row>
    <row r="1323" spans="1:14" s="4" customFormat="1" ht="17.5" customHeight="1">
      <c r="A1323" s="54"/>
      <c r="B1323" s="54"/>
      <c r="D1323" s="89"/>
      <c r="E1323" s="89"/>
      <c r="F1323" s="89"/>
      <c r="G1323" s="874"/>
      <c r="H1323" s="89"/>
      <c r="I1323" s="89"/>
      <c r="J1323" s="874"/>
      <c r="K1323" s="89"/>
      <c r="L1323" s="89"/>
      <c r="M1323" s="874"/>
      <c r="N1323" s="98"/>
    </row>
    <row r="1324" spans="1:14" s="4" customFormat="1" ht="17.5" customHeight="1">
      <c r="A1324" s="54"/>
      <c r="B1324" s="54"/>
      <c r="D1324" s="89"/>
      <c r="E1324" s="89"/>
      <c r="F1324" s="89"/>
      <c r="G1324" s="874"/>
      <c r="H1324" s="89"/>
      <c r="I1324" s="89"/>
      <c r="J1324" s="874"/>
      <c r="K1324" s="89"/>
      <c r="L1324" s="89"/>
      <c r="M1324" s="874"/>
      <c r="N1324" s="98"/>
    </row>
    <row r="1325" spans="1:14" s="4" customFormat="1" ht="17.5" customHeight="1">
      <c r="A1325" s="54"/>
      <c r="B1325" s="54"/>
      <c r="D1325" s="89"/>
      <c r="E1325" s="89"/>
      <c r="F1325" s="89"/>
      <c r="G1325" s="874"/>
      <c r="H1325" s="89"/>
      <c r="I1325" s="89"/>
      <c r="J1325" s="874"/>
      <c r="K1325" s="89"/>
      <c r="L1325" s="89"/>
      <c r="M1325" s="874"/>
      <c r="N1325" s="98"/>
    </row>
    <row r="1326" spans="1:14" s="4" customFormat="1" ht="17.5" customHeight="1">
      <c r="A1326" s="54"/>
      <c r="B1326" s="54"/>
      <c r="D1326" s="89"/>
      <c r="E1326" s="89"/>
      <c r="F1326" s="89"/>
      <c r="G1326" s="874"/>
      <c r="H1326" s="89"/>
      <c r="I1326" s="89"/>
      <c r="J1326" s="874"/>
      <c r="K1326" s="89"/>
      <c r="L1326" s="89"/>
      <c r="M1326" s="874"/>
      <c r="N1326" s="98"/>
    </row>
    <row r="1327" spans="1:14" s="4" customFormat="1" ht="17.5" customHeight="1">
      <c r="A1327" s="54"/>
      <c r="B1327" s="54"/>
      <c r="D1327" s="89"/>
      <c r="E1327" s="89"/>
      <c r="F1327" s="89"/>
      <c r="G1327" s="874"/>
      <c r="H1327" s="89"/>
      <c r="I1327" s="89"/>
      <c r="J1327" s="874"/>
      <c r="K1327" s="89"/>
      <c r="L1327" s="89"/>
      <c r="M1327" s="874"/>
      <c r="N1327" s="98"/>
    </row>
    <row r="1328" spans="1:14" s="4" customFormat="1" ht="17.5" customHeight="1">
      <c r="A1328" s="54"/>
      <c r="B1328" s="54"/>
      <c r="D1328" s="89"/>
      <c r="E1328" s="89"/>
      <c r="F1328" s="89"/>
      <c r="G1328" s="874"/>
      <c r="H1328" s="89"/>
      <c r="I1328" s="89"/>
      <c r="J1328" s="874"/>
      <c r="K1328" s="89"/>
      <c r="L1328" s="89"/>
      <c r="M1328" s="874"/>
      <c r="N1328" s="98"/>
    </row>
    <row r="1329" spans="1:14" s="4" customFormat="1" ht="17.5" customHeight="1">
      <c r="A1329" s="54"/>
      <c r="B1329" s="54"/>
      <c r="D1329" s="89"/>
      <c r="E1329" s="89"/>
      <c r="F1329" s="89"/>
      <c r="G1329" s="874"/>
      <c r="H1329" s="89"/>
      <c r="I1329" s="89"/>
      <c r="J1329" s="874"/>
      <c r="K1329" s="89"/>
      <c r="L1329" s="89"/>
      <c r="M1329" s="874"/>
      <c r="N1329" s="98"/>
    </row>
    <row r="1330" spans="1:14" s="4" customFormat="1" ht="17.5" customHeight="1">
      <c r="A1330" s="54"/>
      <c r="B1330" s="54"/>
      <c r="D1330" s="89"/>
      <c r="E1330" s="89"/>
      <c r="F1330" s="89"/>
      <c r="G1330" s="874"/>
      <c r="H1330" s="89"/>
      <c r="I1330" s="89"/>
      <c r="J1330" s="874"/>
      <c r="K1330" s="89"/>
      <c r="L1330" s="89"/>
      <c r="M1330" s="874"/>
      <c r="N1330" s="98"/>
    </row>
    <row r="1331" spans="1:14" s="4" customFormat="1" ht="17.5" customHeight="1">
      <c r="A1331" s="54"/>
      <c r="B1331" s="54"/>
      <c r="D1331" s="89"/>
      <c r="E1331" s="89"/>
      <c r="F1331" s="89"/>
      <c r="G1331" s="874"/>
      <c r="H1331" s="89"/>
      <c r="I1331" s="89"/>
      <c r="J1331" s="874"/>
      <c r="K1331" s="89"/>
      <c r="L1331" s="89"/>
      <c r="M1331" s="874"/>
      <c r="N1331" s="98"/>
    </row>
    <row r="1332" spans="1:14" s="4" customFormat="1" ht="17.5" customHeight="1">
      <c r="A1332" s="54"/>
      <c r="B1332" s="54"/>
      <c r="D1332" s="89"/>
      <c r="E1332" s="89"/>
      <c r="F1332" s="89"/>
      <c r="G1332" s="874"/>
      <c r="H1332" s="89"/>
      <c r="I1332" s="89"/>
      <c r="J1332" s="874"/>
      <c r="K1332" s="89"/>
      <c r="L1332" s="89"/>
      <c r="M1332" s="874"/>
      <c r="N1332" s="98"/>
    </row>
    <row r="1333" spans="1:14" s="4" customFormat="1" ht="17.5" customHeight="1">
      <c r="A1333" s="54"/>
      <c r="B1333" s="54"/>
      <c r="D1333" s="89"/>
      <c r="E1333" s="89"/>
      <c r="F1333" s="89"/>
      <c r="G1333" s="874"/>
      <c r="H1333" s="89"/>
      <c r="I1333" s="89"/>
      <c r="J1333" s="874"/>
      <c r="K1333" s="89"/>
      <c r="L1333" s="89"/>
      <c r="M1333" s="874"/>
      <c r="N1333" s="98"/>
    </row>
    <row r="1334" spans="1:14" s="4" customFormat="1" ht="17.5" customHeight="1">
      <c r="A1334" s="54"/>
      <c r="B1334" s="54"/>
      <c r="D1334" s="89"/>
      <c r="E1334" s="89"/>
      <c r="F1334" s="89"/>
      <c r="G1334" s="874"/>
      <c r="H1334" s="89"/>
      <c r="I1334" s="89"/>
      <c r="J1334" s="874"/>
      <c r="K1334" s="89"/>
      <c r="L1334" s="89"/>
      <c r="M1334" s="874"/>
      <c r="N1334" s="98"/>
    </row>
    <row r="1335" spans="1:14" s="4" customFormat="1" ht="17.5" customHeight="1">
      <c r="A1335" s="54"/>
      <c r="B1335" s="54"/>
      <c r="D1335" s="89"/>
      <c r="E1335" s="89"/>
      <c r="F1335" s="89"/>
      <c r="G1335" s="874"/>
      <c r="H1335" s="89"/>
      <c r="I1335" s="89"/>
      <c r="J1335" s="874"/>
      <c r="K1335" s="89"/>
      <c r="L1335" s="89"/>
      <c r="M1335" s="874"/>
      <c r="N1335" s="98"/>
    </row>
    <row r="1336" spans="1:14" s="4" customFormat="1" ht="17.5" customHeight="1">
      <c r="A1336" s="54"/>
      <c r="B1336" s="54"/>
      <c r="D1336" s="89"/>
      <c r="E1336" s="89"/>
      <c r="F1336" s="89"/>
      <c r="G1336" s="874"/>
      <c r="H1336" s="89"/>
      <c r="I1336" s="89"/>
      <c r="J1336" s="874"/>
      <c r="K1336" s="89"/>
      <c r="L1336" s="89"/>
      <c r="M1336" s="874"/>
      <c r="N1336" s="98"/>
    </row>
    <row r="1337" spans="1:14" s="4" customFormat="1" ht="17.5" customHeight="1">
      <c r="A1337" s="54"/>
      <c r="B1337" s="54"/>
      <c r="D1337" s="89"/>
      <c r="E1337" s="89"/>
      <c r="F1337" s="89"/>
      <c r="G1337" s="874"/>
      <c r="H1337" s="89"/>
      <c r="I1337" s="89"/>
      <c r="J1337" s="874"/>
      <c r="K1337" s="89"/>
      <c r="L1337" s="89"/>
      <c r="M1337" s="874"/>
      <c r="N1337" s="98"/>
    </row>
    <row r="1338" spans="1:14" s="4" customFormat="1" ht="17.5" customHeight="1">
      <c r="A1338" s="54"/>
      <c r="B1338" s="54"/>
      <c r="D1338" s="89"/>
      <c r="E1338" s="89"/>
      <c r="F1338" s="89"/>
      <c r="G1338" s="874"/>
      <c r="H1338" s="89"/>
      <c r="I1338" s="89"/>
      <c r="J1338" s="874"/>
      <c r="K1338" s="89"/>
      <c r="L1338" s="89"/>
      <c r="M1338" s="874"/>
      <c r="N1338" s="98"/>
    </row>
    <row r="1339" spans="1:14" s="4" customFormat="1" ht="17.5" customHeight="1">
      <c r="A1339" s="54"/>
      <c r="B1339" s="54"/>
      <c r="D1339" s="89"/>
      <c r="E1339" s="89"/>
      <c r="F1339" s="89"/>
      <c r="G1339" s="874"/>
      <c r="H1339" s="89"/>
      <c r="I1339" s="89"/>
      <c r="J1339" s="874"/>
      <c r="K1339" s="89"/>
      <c r="L1339" s="89"/>
      <c r="M1339" s="874"/>
      <c r="N1339" s="98"/>
    </row>
    <row r="1340" spans="1:14" s="4" customFormat="1" ht="17.5" customHeight="1">
      <c r="A1340" s="54"/>
      <c r="B1340" s="54"/>
      <c r="D1340" s="89"/>
      <c r="E1340" s="89"/>
      <c r="F1340" s="89"/>
      <c r="G1340" s="874"/>
      <c r="H1340" s="89"/>
      <c r="I1340" s="89"/>
      <c r="J1340" s="874"/>
      <c r="K1340" s="89"/>
      <c r="L1340" s="89"/>
      <c r="M1340" s="874"/>
      <c r="N1340" s="98"/>
    </row>
    <row r="1341" spans="1:14" s="4" customFormat="1" ht="17.5" customHeight="1">
      <c r="A1341" s="54"/>
      <c r="B1341" s="54"/>
      <c r="D1341" s="89"/>
      <c r="E1341" s="89"/>
      <c r="F1341" s="89"/>
      <c r="G1341" s="874"/>
      <c r="H1341" s="89"/>
      <c r="I1341" s="89"/>
      <c r="J1341" s="874"/>
      <c r="K1341" s="89"/>
      <c r="L1341" s="89"/>
      <c r="M1341" s="874"/>
      <c r="N1341" s="98"/>
    </row>
    <row r="1342" spans="1:14" s="4" customFormat="1" ht="17.5" customHeight="1">
      <c r="A1342" s="54"/>
      <c r="B1342" s="54"/>
      <c r="D1342" s="89"/>
      <c r="E1342" s="89"/>
      <c r="F1342" s="89"/>
      <c r="G1342" s="874"/>
      <c r="H1342" s="89"/>
      <c r="I1342" s="89"/>
      <c r="J1342" s="874"/>
      <c r="K1342" s="89"/>
      <c r="L1342" s="89"/>
      <c r="M1342" s="874"/>
      <c r="N1342" s="98"/>
    </row>
    <row r="1343" spans="1:14" s="4" customFormat="1" ht="17.5" customHeight="1">
      <c r="A1343" s="54"/>
      <c r="B1343" s="54"/>
      <c r="D1343" s="89"/>
      <c r="E1343" s="89"/>
      <c r="F1343" s="89"/>
      <c r="G1343" s="874"/>
      <c r="H1343" s="89"/>
      <c r="I1343" s="89"/>
      <c r="J1343" s="874"/>
      <c r="K1343" s="89"/>
      <c r="L1343" s="89"/>
      <c r="M1343" s="874"/>
      <c r="N1343" s="98"/>
    </row>
    <row r="1344" spans="1:14" s="4" customFormat="1" ht="17.5" customHeight="1">
      <c r="A1344" s="54"/>
      <c r="B1344" s="54"/>
      <c r="D1344" s="89"/>
      <c r="E1344" s="89"/>
      <c r="F1344" s="89"/>
      <c r="G1344" s="874"/>
      <c r="H1344" s="89"/>
      <c r="I1344" s="89"/>
      <c r="J1344" s="874"/>
      <c r="K1344" s="89"/>
      <c r="L1344" s="89"/>
      <c r="M1344" s="874"/>
      <c r="N1344" s="98"/>
    </row>
    <row r="1345" spans="1:14" s="4" customFormat="1" ht="17.5" customHeight="1">
      <c r="A1345" s="54"/>
      <c r="B1345" s="54"/>
      <c r="D1345" s="89"/>
      <c r="E1345" s="89"/>
      <c r="F1345" s="89"/>
      <c r="G1345" s="874"/>
      <c r="H1345" s="89"/>
      <c r="I1345" s="89"/>
      <c r="J1345" s="874"/>
      <c r="K1345" s="89"/>
      <c r="L1345" s="89"/>
      <c r="M1345" s="874"/>
      <c r="N1345" s="98"/>
    </row>
    <row r="1346" spans="1:14" s="4" customFormat="1" ht="17.5" customHeight="1">
      <c r="A1346" s="54"/>
      <c r="B1346" s="54"/>
      <c r="D1346" s="89"/>
      <c r="E1346" s="89"/>
      <c r="F1346" s="89"/>
      <c r="G1346" s="874"/>
      <c r="H1346" s="89"/>
      <c r="I1346" s="89"/>
      <c r="J1346" s="874"/>
      <c r="K1346" s="89"/>
      <c r="L1346" s="89"/>
      <c r="M1346" s="874"/>
      <c r="N1346" s="98"/>
    </row>
    <row r="1347" spans="1:14" s="4" customFormat="1" ht="17.5" customHeight="1">
      <c r="A1347" s="54"/>
      <c r="B1347" s="54"/>
      <c r="D1347" s="89"/>
      <c r="E1347" s="89"/>
      <c r="F1347" s="89"/>
      <c r="G1347" s="874"/>
      <c r="H1347" s="89"/>
      <c r="I1347" s="89"/>
      <c r="J1347" s="874"/>
      <c r="K1347" s="89"/>
      <c r="L1347" s="89"/>
      <c r="M1347" s="874"/>
      <c r="N1347" s="98"/>
    </row>
    <row r="1348" spans="1:14" s="4" customFormat="1" ht="17.5" customHeight="1">
      <c r="A1348" s="54"/>
      <c r="B1348" s="54"/>
      <c r="D1348" s="89"/>
      <c r="E1348" s="89"/>
      <c r="F1348" s="89"/>
      <c r="G1348" s="874"/>
      <c r="H1348" s="89"/>
      <c r="I1348" s="89"/>
      <c r="J1348" s="874"/>
      <c r="K1348" s="89"/>
      <c r="L1348" s="89"/>
      <c r="M1348" s="874"/>
      <c r="N1348" s="98"/>
    </row>
    <row r="1349" spans="1:14" s="4" customFormat="1" ht="17.5" customHeight="1">
      <c r="A1349" s="54"/>
      <c r="B1349" s="54"/>
      <c r="D1349" s="89"/>
      <c r="E1349" s="89"/>
      <c r="F1349" s="89"/>
      <c r="G1349" s="874"/>
      <c r="H1349" s="89"/>
      <c r="I1349" s="89"/>
      <c r="J1349" s="874"/>
      <c r="K1349" s="89"/>
      <c r="L1349" s="89"/>
      <c r="M1349" s="874"/>
      <c r="N1349" s="98"/>
    </row>
    <row r="1350" spans="1:14" s="4" customFormat="1" ht="17.5" customHeight="1">
      <c r="A1350" s="54"/>
      <c r="B1350" s="54"/>
      <c r="D1350" s="89"/>
      <c r="E1350" s="89"/>
      <c r="F1350" s="89"/>
      <c r="G1350" s="874"/>
      <c r="H1350" s="89"/>
      <c r="I1350" s="89"/>
      <c r="J1350" s="874"/>
      <c r="K1350" s="89"/>
      <c r="L1350" s="89"/>
      <c r="M1350" s="874"/>
      <c r="N1350" s="98"/>
    </row>
    <row r="1351" spans="1:14" s="4" customFormat="1" ht="17.5" customHeight="1">
      <c r="A1351" s="54"/>
      <c r="B1351" s="54"/>
      <c r="D1351" s="89"/>
      <c r="E1351" s="89"/>
      <c r="F1351" s="89"/>
      <c r="G1351" s="874"/>
      <c r="H1351" s="89"/>
      <c r="I1351" s="89"/>
      <c r="J1351" s="874"/>
      <c r="K1351" s="89"/>
      <c r="L1351" s="89"/>
      <c r="M1351" s="874"/>
      <c r="N1351" s="98"/>
    </row>
    <row r="1352" spans="1:14" s="4" customFormat="1" ht="17.5" customHeight="1">
      <c r="A1352" s="54"/>
      <c r="B1352" s="54"/>
      <c r="D1352" s="89"/>
      <c r="E1352" s="89"/>
      <c r="F1352" s="89"/>
      <c r="G1352" s="874"/>
      <c r="H1352" s="89"/>
      <c r="I1352" s="89"/>
      <c r="J1352" s="874"/>
      <c r="K1352" s="89"/>
      <c r="L1352" s="89"/>
      <c r="M1352" s="874"/>
      <c r="N1352" s="98"/>
    </row>
    <row r="1353" spans="1:14" s="4" customFormat="1" ht="17.5" customHeight="1">
      <c r="A1353" s="54"/>
      <c r="B1353" s="54"/>
      <c r="D1353" s="89"/>
      <c r="E1353" s="89"/>
      <c r="F1353" s="89"/>
      <c r="G1353" s="874"/>
      <c r="H1353" s="89"/>
      <c r="I1353" s="89"/>
      <c r="J1353" s="874"/>
      <c r="K1353" s="89"/>
      <c r="L1353" s="89"/>
      <c r="M1353" s="874"/>
      <c r="N1353" s="98"/>
    </row>
    <row r="1354" spans="1:14" s="4" customFormat="1" ht="17.5" customHeight="1">
      <c r="A1354" s="54"/>
      <c r="B1354" s="54"/>
      <c r="D1354" s="89"/>
      <c r="E1354" s="89"/>
      <c r="F1354" s="89"/>
      <c r="G1354" s="874"/>
      <c r="H1354" s="89"/>
      <c r="I1354" s="89"/>
      <c r="J1354" s="874"/>
      <c r="K1354" s="89"/>
      <c r="L1354" s="89"/>
      <c r="M1354" s="874"/>
      <c r="N1354" s="98"/>
    </row>
    <row r="1355" spans="1:14" s="4" customFormat="1" ht="17.5" customHeight="1">
      <c r="A1355" s="54"/>
      <c r="B1355" s="54"/>
      <c r="D1355" s="89"/>
      <c r="E1355" s="89"/>
      <c r="F1355" s="89"/>
      <c r="G1355" s="874"/>
      <c r="H1355" s="89"/>
      <c r="I1355" s="89"/>
      <c r="J1355" s="874"/>
      <c r="K1355" s="89"/>
      <c r="L1355" s="89"/>
      <c r="M1355" s="874"/>
      <c r="N1355" s="98"/>
    </row>
    <row r="1356" spans="1:14" s="4" customFormat="1" ht="17.5" customHeight="1">
      <c r="A1356" s="54"/>
      <c r="B1356" s="54"/>
      <c r="D1356" s="89"/>
      <c r="E1356" s="89"/>
      <c r="F1356" s="89"/>
      <c r="G1356" s="874"/>
      <c r="H1356" s="89"/>
      <c r="I1356" s="89"/>
      <c r="J1356" s="874"/>
      <c r="K1356" s="89"/>
      <c r="L1356" s="89"/>
      <c r="M1356" s="874"/>
      <c r="N1356" s="98"/>
    </row>
    <row r="1357" spans="1:14" s="4" customFormat="1" ht="17.5" customHeight="1">
      <c r="A1357" s="54"/>
      <c r="B1357" s="54"/>
      <c r="D1357" s="89"/>
      <c r="E1357" s="89"/>
      <c r="F1357" s="89"/>
      <c r="G1357" s="874"/>
      <c r="H1357" s="89"/>
      <c r="I1357" s="89"/>
      <c r="J1357" s="874"/>
      <c r="K1357" s="89"/>
      <c r="L1357" s="89"/>
      <c r="M1357" s="874"/>
      <c r="N1357" s="98"/>
    </row>
    <row r="1358" spans="1:14" s="4" customFormat="1" ht="17.5" customHeight="1">
      <c r="A1358" s="54"/>
      <c r="B1358" s="54"/>
      <c r="D1358" s="89"/>
      <c r="E1358" s="89"/>
      <c r="F1358" s="89"/>
      <c r="G1358" s="874"/>
      <c r="H1358" s="89"/>
      <c r="I1358" s="89"/>
      <c r="J1358" s="874"/>
      <c r="K1358" s="89"/>
      <c r="L1358" s="89"/>
      <c r="M1358" s="874"/>
      <c r="N1358" s="98"/>
    </row>
    <row r="1359" spans="1:14" s="4" customFormat="1" ht="17.5" customHeight="1">
      <c r="A1359" s="54"/>
      <c r="B1359" s="54"/>
      <c r="D1359" s="89"/>
      <c r="E1359" s="89"/>
      <c r="F1359" s="89"/>
      <c r="G1359" s="874"/>
      <c r="H1359" s="89"/>
      <c r="I1359" s="89"/>
      <c r="J1359" s="874"/>
      <c r="K1359" s="89"/>
      <c r="L1359" s="89"/>
      <c r="M1359" s="874"/>
      <c r="N1359" s="98"/>
    </row>
    <row r="1360" spans="1:14" s="4" customFormat="1" ht="17.5" customHeight="1">
      <c r="A1360" s="54"/>
      <c r="B1360" s="54"/>
      <c r="D1360" s="89"/>
      <c r="E1360" s="89"/>
      <c r="F1360" s="89"/>
      <c r="G1360" s="874"/>
      <c r="H1360" s="89"/>
      <c r="I1360" s="89"/>
      <c r="J1360" s="874"/>
      <c r="K1360" s="89"/>
      <c r="L1360" s="89"/>
      <c r="M1360" s="874"/>
      <c r="N1360" s="98"/>
    </row>
    <row r="1361" spans="1:14" s="4" customFormat="1" ht="17.5" customHeight="1">
      <c r="A1361" s="54"/>
      <c r="B1361" s="54"/>
      <c r="D1361" s="89"/>
      <c r="E1361" s="89"/>
      <c r="F1361" s="89"/>
      <c r="G1361" s="874"/>
      <c r="H1361" s="89"/>
      <c r="I1361" s="89"/>
      <c r="J1361" s="874"/>
      <c r="K1361" s="89"/>
      <c r="L1361" s="89"/>
      <c r="M1361" s="874"/>
      <c r="N1361" s="98"/>
    </row>
    <row r="1362" spans="1:14" s="4" customFormat="1" ht="17.5" customHeight="1">
      <c r="A1362" s="54"/>
      <c r="B1362" s="54"/>
      <c r="D1362" s="89"/>
      <c r="E1362" s="89"/>
      <c r="F1362" s="89"/>
      <c r="G1362" s="874"/>
      <c r="H1362" s="89"/>
      <c r="I1362" s="89"/>
      <c r="J1362" s="874"/>
      <c r="K1362" s="89"/>
      <c r="L1362" s="89"/>
      <c r="M1362" s="874"/>
      <c r="N1362" s="98"/>
    </row>
    <row r="1363" spans="1:14" s="4" customFormat="1" ht="17.5" customHeight="1">
      <c r="A1363" s="54"/>
      <c r="B1363" s="54"/>
      <c r="D1363" s="89"/>
      <c r="E1363" s="89"/>
      <c r="F1363" s="89"/>
      <c r="G1363" s="874"/>
      <c r="H1363" s="89"/>
      <c r="I1363" s="89"/>
      <c r="J1363" s="874"/>
      <c r="K1363" s="89"/>
      <c r="L1363" s="89"/>
      <c r="M1363" s="874"/>
      <c r="N1363" s="98"/>
    </row>
    <row r="1364" spans="1:14" s="4" customFormat="1" ht="17.5" customHeight="1">
      <c r="A1364" s="54"/>
      <c r="B1364" s="54"/>
      <c r="D1364" s="89"/>
      <c r="E1364" s="89"/>
      <c r="F1364" s="89"/>
      <c r="G1364" s="874"/>
      <c r="H1364" s="89"/>
      <c r="I1364" s="89"/>
      <c r="J1364" s="874"/>
      <c r="K1364" s="89"/>
      <c r="L1364" s="89"/>
      <c r="M1364" s="874"/>
      <c r="N1364" s="98"/>
    </row>
    <row r="1365" spans="1:14" s="4" customFormat="1" ht="17.5" customHeight="1">
      <c r="A1365" s="54"/>
      <c r="B1365" s="54"/>
      <c r="D1365" s="89"/>
      <c r="E1365" s="89"/>
      <c r="F1365" s="89"/>
      <c r="G1365" s="874"/>
      <c r="H1365" s="89"/>
      <c r="I1365" s="89"/>
      <c r="J1365" s="874"/>
      <c r="K1365" s="89"/>
      <c r="L1365" s="89"/>
      <c r="M1365" s="874"/>
      <c r="N1365" s="98"/>
    </row>
    <row r="1366" spans="1:14" s="4" customFormat="1" ht="17.5" customHeight="1">
      <c r="A1366" s="54"/>
      <c r="B1366" s="54"/>
      <c r="D1366" s="89"/>
      <c r="E1366" s="89"/>
      <c r="F1366" s="89"/>
      <c r="G1366" s="874"/>
      <c r="H1366" s="89"/>
      <c r="I1366" s="89"/>
      <c r="J1366" s="874"/>
      <c r="K1366" s="89"/>
      <c r="L1366" s="89"/>
      <c r="M1366" s="874"/>
      <c r="N1366" s="98"/>
    </row>
    <row r="1367" spans="1:14" s="4" customFormat="1" ht="17.5" customHeight="1">
      <c r="A1367" s="54"/>
      <c r="B1367" s="54"/>
      <c r="D1367" s="89"/>
      <c r="E1367" s="89"/>
      <c r="F1367" s="89"/>
      <c r="G1367" s="874"/>
      <c r="H1367" s="89"/>
      <c r="I1367" s="89"/>
      <c r="J1367" s="874"/>
      <c r="K1367" s="89"/>
      <c r="L1367" s="89"/>
      <c r="M1367" s="874"/>
      <c r="N1367" s="98"/>
    </row>
    <row r="1368" spans="1:14" s="4" customFormat="1" ht="17.5" customHeight="1">
      <c r="A1368" s="54"/>
      <c r="B1368" s="54"/>
      <c r="D1368" s="89"/>
      <c r="E1368" s="89"/>
      <c r="F1368" s="89"/>
      <c r="G1368" s="874"/>
      <c r="H1368" s="89"/>
      <c r="I1368" s="89"/>
      <c r="J1368" s="874"/>
      <c r="K1368" s="89"/>
      <c r="L1368" s="89"/>
      <c r="M1368" s="874"/>
      <c r="N1368" s="98"/>
    </row>
    <row r="1369" spans="1:14" s="4" customFormat="1" ht="17.5" customHeight="1">
      <c r="A1369" s="54"/>
      <c r="B1369" s="54"/>
      <c r="D1369" s="89"/>
      <c r="E1369" s="89"/>
      <c r="F1369" s="89"/>
      <c r="G1369" s="874"/>
      <c r="H1369" s="89"/>
      <c r="I1369" s="89"/>
      <c r="J1369" s="874"/>
      <c r="K1369" s="89"/>
      <c r="L1369" s="89"/>
      <c r="M1369" s="874"/>
      <c r="N1369" s="98"/>
    </row>
    <row r="1370" spans="1:14" s="4" customFormat="1" ht="17.5" customHeight="1">
      <c r="A1370" s="54"/>
      <c r="B1370" s="54"/>
      <c r="D1370" s="89"/>
      <c r="E1370" s="89"/>
      <c r="F1370" s="89"/>
      <c r="G1370" s="874"/>
      <c r="H1370" s="89"/>
      <c r="I1370" s="89"/>
      <c r="J1370" s="874"/>
      <c r="K1370" s="89"/>
      <c r="L1370" s="89"/>
      <c r="M1370" s="874"/>
      <c r="N1370" s="98"/>
    </row>
    <row r="1371" spans="1:14" s="4" customFormat="1" ht="17.5" customHeight="1">
      <c r="A1371" s="54"/>
      <c r="B1371" s="54"/>
      <c r="D1371" s="89"/>
      <c r="E1371" s="89"/>
      <c r="F1371" s="89"/>
      <c r="G1371" s="874"/>
      <c r="H1371" s="89"/>
      <c r="I1371" s="89"/>
      <c r="J1371" s="874"/>
      <c r="K1371" s="89"/>
      <c r="L1371" s="89"/>
      <c r="M1371" s="874"/>
      <c r="N1371" s="98"/>
    </row>
    <row r="1372" spans="1:14" s="4" customFormat="1" ht="17.5" customHeight="1">
      <c r="A1372" s="54"/>
      <c r="B1372" s="54"/>
      <c r="D1372" s="89"/>
      <c r="E1372" s="89"/>
      <c r="F1372" s="89"/>
      <c r="G1372" s="874"/>
      <c r="H1372" s="89"/>
      <c r="I1372" s="89"/>
      <c r="J1372" s="874"/>
      <c r="K1372" s="89"/>
      <c r="L1372" s="89"/>
      <c r="M1372" s="874"/>
      <c r="N1372" s="98"/>
    </row>
    <row r="1373" spans="1:14" s="4" customFormat="1" ht="17.5" customHeight="1">
      <c r="A1373" s="54"/>
      <c r="B1373" s="54"/>
      <c r="D1373" s="89"/>
      <c r="E1373" s="89"/>
      <c r="F1373" s="89"/>
      <c r="G1373" s="874"/>
      <c r="H1373" s="89"/>
      <c r="I1373" s="89"/>
      <c r="J1373" s="874"/>
      <c r="K1373" s="89"/>
      <c r="L1373" s="89"/>
      <c r="M1373" s="874"/>
      <c r="N1373" s="98"/>
    </row>
    <row r="1374" spans="1:14" s="4" customFormat="1" ht="17.5" customHeight="1">
      <c r="A1374" s="54"/>
      <c r="B1374" s="54"/>
      <c r="D1374" s="89"/>
      <c r="E1374" s="89"/>
      <c r="F1374" s="89"/>
      <c r="G1374" s="874"/>
      <c r="H1374" s="89"/>
      <c r="I1374" s="89"/>
      <c r="J1374" s="874"/>
      <c r="K1374" s="89"/>
      <c r="L1374" s="89"/>
      <c r="M1374" s="874"/>
      <c r="N1374" s="98"/>
    </row>
    <row r="1375" spans="1:14" s="4" customFormat="1" ht="17.5" customHeight="1">
      <c r="A1375" s="54"/>
      <c r="B1375" s="54"/>
      <c r="D1375" s="89"/>
      <c r="E1375" s="89"/>
      <c r="F1375" s="89"/>
      <c r="G1375" s="874"/>
      <c r="H1375" s="89"/>
      <c r="I1375" s="89"/>
      <c r="J1375" s="874"/>
      <c r="K1375" s="89"/>
      <c r="L1375" s="89"/>
      <c r="M1375" s="874"/>
      <c r="N1375" s="98"/>
    </row>
    <row r="1376" spans="1:14" s="4" customFormat="1" ht="17.5" customHeight="1">
      <c r="A1376" s="54"/>
      <c r="B1376" s="54"/>
      <c r="D1376" s="89"/>
      <c r="E1376" s="89"/>
      <c r="F1376" s="89"/>
      <c r="G1376" s="874"/>
      <c r="H1376" s="89"/>
      <c r="I1376" s="89"/>
      <c r="J1376" s="874"/>
      <c r="K1376" s="89"/>
      <c r="L1376" s="89"/>
      <c r="M1376" s="874"/>
      <c r="N1376" s="98"/>
    </row>
    <row r="1377" spans="1:14" s="4" customFormat="1" ht="17.5" customHeight="1">
      <c r="A1377" s="54"/>
      <c r="B1377" s="54"/>
      <c r="D1377" s="89"/>
      <c r="E1377" s="89"/>
      <c r="F1377" s="89"/>
      <c r="G1377" s="874"/>
      <c r="H1377" s="89"/>
      <c r="I1377" s="89"/>
      <c r="J1377" s="874"/>
      <c r="K1377" s="89"/>
      <c r="L1377" s="89"/>
      <c r="M1377" s="874"/>
      <c r="N1377" s="98"/>
    </row>
    <row r="1378" spans="1:14" s="4" customFormat="1" ht="17.5" customHeight="1">
      <c r="A1378" s="54"/>
      <c r="B1378" s="54"/>
      <c r="D1378" s="89"/>
      <c r="E1378" s="89"/>
      <c r="F1378" s="89"/>
      <c r="G1378" s="874"/>
      <c r="H1378" s="89"/>
      <c r="I1378" s="89"/>
      <c r="J1378" s="874"/>
      <c r="K1378" s="89"/>
      <c r="L1378" s="89"/>
      <c r="M1378" s="874"/>
      <c r="N1378" s="98"/>
    </row>
    <row r="1379" spans="1:14" s="4" customFormat="1" ht="17.5" customHeight="1">
      <c r="A1379" s="54"/>
      <c r="B1379" s="54"/>
      <c r="D1379" s="89"/>
      <c r="E1379" s="89"/>
      <c r="F1379" s="89"/>
      <c r="G1379" s="874"/>
      <c r="H1379" s="89"/>
      <c r="I1379" s="89"/>
      <c r="J1379" s="874"/>
      <c r="K1379" s="89"/>
      <c r="L1379" s="89"/>
      <c r="M1379" s="874"/>
      <c r="N1379" s="98"/>
    </row>
    <row r="1380" spans="1:14" s="4" customFormat="1" ht="17.5" customHeight="1">
      <c r="A1380" s="54"/>
      <c r="B1380" s="54"/>
      <c r="D1380" s="89"/>
      <c r="E1380" s="89"/>
      <c r="F1380" s="89"/>
      <c r="G1380" s="874"/>
      <c r="H1380" s="89"/>
      <c r="I1380" s="89"/>
      <c r="J1380" s="874"/>
      <c r="K1380" s="89"/>
      <c r="L1380" s="89"/>
      <c r="M1380" s="874"/>
      <c r="N1380" s="98"/>
    </row>
    <row r="1381" spans="1:14" s="4" customFormat="1" ht="17.5" customHeight="1">
      <c r="A1381" s="54"/>
      <c r="B1381" s="54"/>
      <c r="D1381" s="89"/>
      <c r="E1381" s="89"/>
      <c r="F1381" s="89"/>
      <c r="G1381" s="874"/>
      <c r="H1381" s="89"/>
      <c r="I1381" s="89"/>
      <c r="J1381" s="874"/>
      <c r="K1381" s="89"/>
      <c r="L1381" s="89"/>
      <c r="M1381" s="874"/>
      <c r="N1381" s="98"/>
    </row>
    <row r="1382" spans="1:14" s="4" customFormat="1" ht="17.5" customHeight="1">
      <c r="A1382" s="54"/>
      <c r="B1382" s="54"/>
      <c r="D1382" s="89"/>
      <c r="E1382" s="89"/>
      <c r="F1382" s="89"/>
      <c r="G1382" s="874"/>
      <c r="H1382" s="89"/>
      <c r="I1382" s="89"/>
      <c r="J1382" s="874"/>
      <c r="K1382" s="89"/>
      <c r="L1382" s="89"/>
      <c r="M1382" s="874"/>
      <c r="N1382" s="98"/>
    </row>
    <row r="1383" spans="1:14" s="4" customFormat="1" ht="17.5" customHeight="1">
      <c r="A1383" s="54"/>
      <c r="B1383" s="54"/>
      <c r="D1383" s="89"/>
      <c r="E1383" s="89"/>
      <c r="F1383" s="89"/>
      <c r="G1383" s="874"/>
      <c r="H1383" s="89"/>
      <c r="I1383" s="89"/>
      <c r="J1383" s="874"/>
      <c r="K1383" s="89"/>
      <c r="L1383" s="89"/>
      <c r="M1383" s="874"/>
      <c r="N1383" s="98"/>
    </row>
    <row r="1384" spans="1:14" s="4" customFormat="1" ht="17.5" customHeight="1">
      <c r="A1384" s="54"/>
      <c r="B1384" s="54"/>
      <c r="D1384" s="89"/>
      <c r="E1384" s="89"/>
      <c r="F1384" s="89"/>
      <c r="G1384" s="874"/>
      <c r="H1384" s="89"/>
      <c r="I1384" s="89"/>
      <c r="J1384" s="874"/>
      <c r="K1384" s="89"/>
      <c r="L1384" s="89"/>
      <c r="M1384" s="874"/>
      <c r="N1384" s="98"/>
    </row>
    <row r="1385" spans="1:14" s="4" customFormat="1" ht="17.5" customHeight="1">
      <c r="A1385" s="54"/>
      <c r="B1385" s="54"/>
      <c r="D1385" s="89"/>
      <c r="E1385" s="89"/>
      <c r="F1385" s="89"/>
      <c r="G1385" s="874"/>
      <c r="H1385" s="89"/>
      <c r="I1385" s="89"/>
      <c r="J1385" s="874"/>
      <c r="K1385" s="89"/>
      <c r="L1385" s="89"/>
      <c r="M1385" s="874"/>
      <c r="N1385" s="98"/>
    </row>
    <row r="1386" spans="1:14" s="4" customFormat="1" ht="17.5" customHeight="1">
      <c r="A1386" s="54"/>
      <c r="B1386" s="54"/>
      <c r="D1386" s="89"/>
      <c r="E1386" s="89"/>
      <c r="F1386" s="89"/>
      <c r="G1386" s="874"/>
      <c r="H1386" s="89"/>
      <c r="I1386" s="89"/>
      <c r="J1386" s="874"/>
      <c r="K1386" s="89"/>
      <c r="L1386" s="89"/>
      <c r="M1386" s="874"/>
      <c r="N1386" s="98"/>
    </row>
    <row r="1387" spans="1:14" s="4" customFormat="1" ht="17.5" customHeight="1">
      <c r="A1387" s="54"/>
      <c r="B1387" s="54"/>
      <c r="D1387" s="89"/>
      <c r="E1387" s="89"/>
      <c r="F1387" s="89"/>
      <c r="G1387" s="874"/>
      <c r="H1387" s="89"/>
      <c r="I1387" s="89"/>
      <c r="J1387" s="874"/>
      <c r="K1387" s="89"/>
      <c r="L1387" s="89"/>
      <c r="M1387" s="874"/>
      <c r="N1387" s="98"/>
    </row>
    <row r="1388" spans="1:14" s="4" customFormat="1" ht="17.5" customHeight="1">
      <c r="A1388" s="54"/>
      <c r="B1388" s="54"/>
      <c r="D1388" s="89"/>
      <c r="E1388" s="89"/>
      <c r="F1388" s="89"/>
      <c r="G1388" s="874"/>
      <c r="H1388" s="89"/>
      <c r="I1388" s="89"/>
      <c r="J1388" s="874"/>
      <c r="K1388" s="89"/>
      <c r="L1388" s="89"/>
      <c r="M1388" s="874"/>
      <c r="N1388" s="98"/>
    </row>
    <row r="1389" spans="1:14" s="4" customFormat="1" ht="17.5" customHeight="1">
      <c r="A1389" s="54"/>
      <c r="B1389" s="54"/>
      <c r="D1389" s="89"/>
      <c r="E1389" s="89"/>
      <c r="F1389" s="89"/>
      <c r="G1389" s="874"/>
      <c r="H1389" s="89"/>
      <c r="I1389" s="89"/>
      <c r="J1389" s="874"/>
      <c r="K1389" s="89"/>
      <c r="L1389" s="89"/>
      <c r="M1389" s="874"/>
      <c r="N1389" s="98"/>
    </row>
    <row r="1390" spans="1:14" s="4" customFormat="1" ht="17.5" customHeight="1">
      <c r="A1390" s="54"/>
      <c r="B1390" s="54"/>
      <c r="D1390" s="89"/>
      <c r="E1390" s="89"/>
      <c r="F1390" s="89"/>
      <c r="G1390" s="874"/>
      <c r="H1390" s="89"/>
      <c r="I1390" s="89"/>
      <c r="J1390" s="874"/>
      <c r="K1390" s="89"/>
      <c r="L1390" s="89"/>
      <c r="M1390" s="874"/>
      <c r="N1390" s="98"/>
    </row>
    <row r="1391" spans="1:14" s="4" customFormat="1" ht="17.5" customHeight="1">
      <c r="A1391" s="54"/>
      <c r="B1391" s="54"/>
      <c r="D1391" s="89"/>
      <c r="E1391" s="89"/>
      <c r="F1391" s="89"/>
      <c r="G1391" s="874"/>
      <c r="H1391" s="89"/>
      <c r="I1391" s="89"/>
      <c r="J1391" s="874"/>
      <c r="K1391" s="89"/>
      <c r="L1391" s="89"/>
      <c r="M1391" s="874"/>
      <c r="N1391" s="98"/>
    </row>
    <row r="1392" spans="1:14" s="4" customFormat="1" ht="17.5" customHeight="1">
      <c r="A1392" s="54"/>
      <c r="B1392" s="54"/>
      <c r="D1392" s="89"/>
      <c r="E1392" s="89"/>
      <c r="F1392" s="89"/>
      <c r="G1392" s="874"/>
      <c r="H1392" s="89"/>
      <c r="I1392" s="89"/>
      <c r="J1392" s="874"/>
      <c r="K1392" s="89"/>
      <c r="L1392" s="89"/>
      <c r="M1392" s="874"/>
      <c r="N1392" s="98"/>
    </row>
    <row r="1393" spans="1:14" s="4" customFormat="1" ht="17.5" customHeight="1">
      <c r="A1393" s="54"/>
      <c r="B1393" s="54"/>
      <c r="D1393" s="89"/>
      <c r="E1393" s="89"/>
      <c r="F1393" s="89"/>
      <c r="G1393" s="874"/>
      <c r="H1393" s="89"/>
      <c r="I1393" s="89"/>
      <c r="J1393" s="874"/>
      <c r="K1393" s="89"/>
      <c r="L1393" s="89"/>
      <c r="M1393" s="874"/>
      <c r="N1393" s="98"/>
    </row>
    <row r="1394" spans="1:14" s="4" customFormat="1" ht="17.5" customHeight="1">
      <c r="A1394" s="54"/>
      <c r="B1394" s="54"/>
      <c r="D1394" s="89"/>
      <c r="E1394" s="89"/>
      <c r="F1394" s="89"/>
      <c r="G1394" s="874"/>
      <c r="H1394" s="89"/>
      <c r="I1394" s="89"/>
      <c r="J1394" s="874"/>
      <c r="K1394" s="89"/>
      <c r="L1394" s="89"/>
      <c r="M1394" s="874"/>
      <c r="N1394" s="98"/>
    </row>
    <row r="1395" spans="1:14" s="4" customFormat="1" ht="17.5" customHeight="1">
      <c r="A1395" s="54"/>
      <c r="B1395" s="54"/>
      <c r="D1395" s="89"/>
      <c r="E1395" s="89"/>
      <c r="F1395" s="89"/>
      <c r="G1395" s="874"/>
      <c r="H1395" s="89"/>
      <c r="I1395" s="89"/>
      <c r="J1395" s="874"/>
      <c r="K1395" s="89"/>
      <c r="L1395" s="89"/>
      <c r="M1395" s="874"/>
      <c r="N1395" s="98"/>
    </row>
    <row r="1396" spans="1:14" s="4" customFormat="1" ht="17.5" customHeight="1">
      <c r="A1396" s="54"/>
      <c r="B1396" s="54"/>
      <c r="D1396" s="89"/>
      <c r="E1396" s="89"/>
      <c r="F1396" s="89"/>
      <c r="G1396" s="874"/>
      <c r="H1396" s="89"/>
      <c r="I1396" s="89"/>
      <c r="J1396" s="874"/>
      <c r="K1396" s="89"/>
      <c r="L1396" s="89"/>
      <c r="M1396" s="874"/>
      <c r="N1396" s="98"/>
    </row>
    <row r="1397" spans="1:14" s="4" customFormat="1" ht="17.5" customHeight="1">
      <c r="A1397" s="54"/>
      <c r="B1397" s="54"/>
      <c r="D1397" s="89"/>
      <c r="E1397" s="89"/>
      <c r="F1397" s="89"/>
      <c r="G1397" s="874"/>
      <c r="H1397" s="89"/>
      <c r="I1397" s="89"/>
      <c r="J1397" s="874"/>
      <c r="K1397" s="89"/>
      <c r="L1397" s="89"/>
      <c r="M1397" s="874"/>
      <c r="N1397" s="98"/>
    </row>
    <row r="1398" spans="1:14" s="4" customFormat="1" ht="17.5" customHeight="1">
      <c r="A1398" s="54"/>
      <c r="B1398" s="54"/>
      <c r="D1398" s="89"/>
      <c r="E1398" s="89"/>
      <c r="F1398" s="89"/>
      <c r="G1398" s="874"/>
      <c r="H1398" s="89"/>
      <c r="I1398" s="89"/>
      <c r="J1398" s="874"/>
      <c r="K1398" s="89"/>
      <c r="L1398" s="89"/>
      <c r="M1398" s="874"/>
      <c r="N1398" s="98"/>
    </row>
    <row r="1399" spans="1:14" s="4" customFormat="1" ht="17.5" customHeight="1">
      <c r="A1399" s="54"/>
      <c r="B1399" s="54"/>
      <c r="D1399" s="89"/>
      <c r="E1399" s="89"/>
      <c r="F1399" s="89"/>
      <c r="G1399" s="874"/>
      <c r="H1399" s="89"/>
      <c r="I1399" s="89"/>
      <c r="J1399" s="874"/>
      <c r="K1399" s="89"/>
      <c r="L1399" s="89"/>
      <c r="M1399" s="874"/>
      <c r="N1399" s="98"/>
    </row>
    <row r="1400" spans="1:14" s="4" customFormat="1" ht="17.5" customHeight="1">
      <c r="A1400" s="54"/>
      <c r="B1400" s="54"/>
      <c r="D1400" s="89"/>
      <c r="E1400" s="89"/>
      <c r="F1400" s="89"/>
      <c r="G1400" s="874"/>
      <c r="H1400" s="89"/>
      <c r="I1400" s="89"/>
      <c r="J1400" s="874"/>
      <c r="K1400" s="89"/>
      <c r="L1400" s="89"/>
      <c r="M1400" s="874"/>
      <c r="N1400" s="98"/>
    </row>
    <row r="1401" spans="1:14" s="4" customFormat="1" ht="17.5" customHeight="1">
      <c r="A1401" s="54"/>
      <c r="B1401" s="54"/>
      <c r="D1401" s="89"/>
      <c r="E1401" s="89"/>
      <c r="F1401" s="89"/>
      <c r="G1401" s="874"/>
      <c r="H1401" s="89"/>
      <c r="I1401" s="89"/>
      <c r="J1401" s="874"/>
      <c r="K1401" s="89"/>
      <c r="L1401" s="89"/>
      <c r="M1401" s="874"/>
      <c r="N1401" s="98"/>
    </row>
    <row r="1402" spans="1:14" s="4" customFormat="1" ht="17.5" customHeight="1">
      <c r="A1402" s="54"/>
      <c r="B1402" s="54"/>
      <c r="D1402" s="89"/>
      <c r="E1402" s="89"/>
      <c r="F1402" s="89"/>
      <c r="G1402" s="874"/>
      <c r="H1402" s="89"/>
      <c r="I1402" s="89"/>
      <c r="J1402" s="874"/>
      <c r="K1402" s="89"/>
      <c r="L1402" s="89"/>
      <c r="M1402" s="874"/>
      <c r="N1402" s="98"/>
    </row>
    <row r="1403" spans="1:14" s="4" customFormat="1" ht="17.5" customHeight="1">
      <c r="A1403" s="54"/>
      <c r="B1403" s="54"/>
      <c r="D1403" s="89"/>
      <c r="E1403" s="89"/>
      <c r="F1403" s="89"/>
      <c r="G1403" s="874"/>
      <c r="H1403" s="89"/>
      <c r="I1403" s="89"/>
      <c r="J1403" s="874"/>
      <c r="K1403" s="89"/>
      <c r="L1403" s="89"/>
      <c r="M1403" s="874"/>
      <c r="N1403" s="98"/>
    </row>
    <row r="1404" spans="1:14" s="4" customFormat="1" ht="17.5" customHeight="1">
      <c r="A1404" s="54"/>
      <c r="B1404" s="54"/>
      <c r="D1404" s="89"/>
      <c r="E1404" s="89"/>
      <c r="F1404" s="89"/>
      <c r="G1404" s="874"/>
      <c r="H1404" s="89"/>
      <c r="I1404" s="89"/>
      <c r="J1404" s="874"/>
      <c r="K1404" s="89"/>
      <c r="L1404" s="89"/>
      <c r="M1404" s="874"/>
      <c r="N1404" s="98"/>
    </row>
    <row r="1405" spans="1:14" s="4" customFormat="1" ht="17.5" customHeight="1">
      <c r="A1405" s="54"/>
      <c r="B1405" s="54"/>
      <c r="D1405" s="89"/>
      <c r="E1405" s="89"/>
      <c r="F1405" s="89"/>
      <c r="G1405" s="874"/>
      <c r="H1405" s="89"/>
      <c r="I1405" s="89"/>
      <c r="J1405" s="874"/>
      <c r="K1405" s="89"/>
      <c r="L1405" s="89"/>
      <c r="M1405" s="874"/>
      <c r="N1405" s="98"/>
    </row>
    <row r="1406" spans="1:14" s="4" customFormat="1" ht="17.5" customHeight="1">
      <c r="A1406" s="54"/>
      <c r="B1406" s="54"/>
      <c r="D1406" s="89"/>
      <c r="E1406" s="89"/>
      <c r="F1406" s="89"/>
      <c r="G1406" s="874"/>
      <c r="H1406" s="89"/>
      <c r="I1406" s="89"/>
      <c r="J1406" s="874"/>
      <c r="K1406" s="89"/>
      <c r="L1406" s="89"/>
      <c r="M1406" s="874"/>
      <c r="N1406" s="98"/>
    </row>
    <row r="1407" spans="1:14" s="4" customFormat="1" ht="17.5" customHeight="1">
      <c r="A1407" s="54"/>
      <c r="B1407" s="54"/>
      <c r="D1407" s="89"/>
      <c r="E1407" s="89"/>
      <c r="F1407" s="89"/>
      <c r="G1407" s="874"/>
      <c r="H1407" s="89"/>
      <c r="I1407" s="89"/>
      <c r="J1407" s="874"/>
      <c r="K1407" s="89"/>
      <c r="L1407" s="89"/>
      <c r="M1407" s="874"/>
      <c r="N1407" s="98"/>
    </row>
    <row r="1408" spans="1:14" s="4" customFormat="1" ht="17.5" customHeight="1">
      <c r="A1408" s="54"/>
      <c r="B1408" s="54"/>
      <c r="D1408" s="89"/>
      <c r="E1408" s="89"/>
      <c r="F1408" s="89"/>
      <c r="G1408" s="874"/>
      <c r="H1408" s="89"/>
      <c r="I1408" s="89"/>
      <c r="J1408" s="874"/>
      <c r="K1408" s="89"/>
      <c r="L1408" s="89"/>
      <c r="M1408" s="874"/>
      <c r="N1408" s="98"/>
    </row>
    <row r="1409" spans="1:14" s="4" customFormat="1" ht="17.5" customHeight="1">
      <c r="A1409" s="54"/>
      <c r="B1409" s="54"/>
      <c r="D1409" s="89"/>
      <c r="E1409" s="89"/>
      <c r="F1409" s="89"/>
      <c r="G1409" s="874"/>
      <c r="H1409" s="89"/>
      <c r="I1409" s="89"/>
      <c r="J1409" s="874"/>
      <c r="K1409" s="89"/>
      <c r="L1409" s="89"/>
      <c r="M1409" s="874"/>
      <c r="N1409" s="98"/>
    </row>
    <row r="1410" spans="1:14" s="4" customFormat="1" ht="17.5" customHeight="1">
      <c r="A1410" s="54"/>
      <c r="B1410" s="54"/>
      <c r="D1410" s="89"/>
      <c r="E1410" s="89"/>
      <c r="F1410" s="89"/>
      <c r="G1410" s="874"/>
      <c r="H1410" s="89"/>
      <c r="I1410" s="89"/>
      <c r="J1410" s="874"/>
      <c r="K1410" s="89"/>
      <c r="L1410" s="89"/>
      <c r="M1410" s="874"/>
      <c r="N1410" s="98"/>
    </row>
    <row r="1411" spans="1:14" s="4" customFormat="1" ht="17.5" customHeight="1">
      <c r="A1411" s="54"/>
      <c r="B1411" s="54"/>
      <c r="D1411" s="89"/>
      <c r="E1411" s="89"/>
      <c r="F1411" s="89"/>
      <c r="G1411" s="874"/>
      <c r="H1411" s="89"/>
      <c r="I1411" s="89"/>
      <c r="J1411" s="874"/>
      <c r="K1411" s="89"/>
      <c r="L1411" s="89"/>
      <c r="M1411" s="874"/>
      <c r="N1411" s="98"/>
    </row>
    <row r="1412" spans="1:14" s="4" customFormat="1" ht="17.5" customHeight="1">
      <c r="A1412" s="54"/>
      <c r="B1412" s="54"/>
      <c r="D1412" s="89"/>
      <c r="E1412" s="89"/>
      <c r="F1412" s="89"/>
      <c r="G1412" s="874"/>
      <c r="H1412" s="89"/>
      <c r="I1412" s="89"/>
      <c r="J1412" s="874"/>
      <c r="K1412" s="89"/>
      <c r="L1412" s="89"/>
      <c r="M1412" s="874"/>
      <c r="N1412" s="98"/>
    </row>
    <row r="1413" spans="1:14" s="4" customFormat="1" ht="17.5" customHeight="1">
      <c r="A1413" s="54"/>
      <c r="B1413" s="54"/>
      <c r="D1413" s="89"/>
      <c r="E1413" s="89"/>
      <c r="F1413" s="89"/>
      <c r="G1413" s="874"/>
      <c r="H1413" s="89"/>
      <c r="I1413" s="89"/>
      <c r="J1413" s="874"/>
      <c r="K1413" s="89"/>
      <c r="L1413" s="89"/>
      <c r="M1413" s="874"/>
      <c r="N1413" s="98"/>
    </row>
    <row r="1414" spans="1:14" s="4" customFormat="1" ht="17.5" customHeight="1">
      <c r="A1414" s="54"/>
      <c r="B1414" s="54"/>
      <c r="D1414" s="89"/>
      <c r="E1414" s="89"/>
      <c r="F1414" s="89"/>
      <c r="G1414" s="874"/>
      <c r="H1414" s="89"/>
      <c r="I1414" s="89"/>
      <c r="J1414" s="874"/>
      <c r="K1414" s="89"/>
      <c r="L1414" s="89"/>
      <c r="M1414" s="874"/>
      <c r="N1414" s="98"/>
    </row>
    <row r="1415" spans="1:14" s="4" customFormat="1" ht="17.5" customHeight="1">
      <c r="A1415" s="54"/>
      <c r="B1415" s="54"/>
      <c r="D1415" s="89"/>
      <c r="E1415" s="89"/>
      <c r="F1415" s="89"/>
      <c r="G1415" s="874"/>
      <c r="H1415" s="89"/>
      <c r="I1415" s="89"/>
      <c r="J1415" s="874"/>
      <c r="K1415" s="89"/>
      <c r="L1415" s="89"/>
      <c r="M1415" s="874"/>
      <c r="N1415" s="98"/>
    </row>
    <row r="1416" spans="1:14" s="4" customFormat="1" ht="17.5" customHeight="1">
      <c r="A1416" s="54"/>
      <c r="B1416" s="54"/>
      <c r="D1416" s="89"/>
      <c r="E1416" s="89"/>
      <c r="F1416" s="89"/>
      <c r="G1416" s="874"/>
      <c r="H1416" s="89"/>
      <c r="I1416" s="89"/>
      <c r="J1416" s="874"/>
      <c r="K1416" s="89"/>
      <c r="L1416" s="89"/>
      <c r="M1416" s="874"/>
      <c r="N1416" s="98"/>
    </row>
    <row r="1417" spans="1:14" s="4" customFormat="1" ht="17.5" customHeight="1">
      <c r="A1417" s="54"/>
      <c r="B1417" s="54"/>
      <c r="D1417" s="89"/>
      <c r="E1417" s="89"/>
      <c r="F1417" s="89"/>
      <c r="G1417" s="874"/>
      <c r="H1417" s="89"/>
      <c r="I1417" s="89"/>
      <c r="J1417" s="874"/>
      <c r="K1417" s="89"/>
      <c r="L1417" s="89"/>
      <c r="M1417" s="874"/>
      <c r="N1417" s="98"/>
    </row>
    <row r="1418" spans="1:14" s="4" customFormat="1" ht="17.5" customHeight="1">
      <c r="A1418" s="54"/>
      <c r="B1418" s="54"/>
      <c r="D1418" s="89"/>
      <c r="E1418" s="89"/>
      <c r="F1418" s="89"/>
      <c r="G1418" s="874"/>
      <c r="H1418" s="89"/>
      <c r="I1418" s="89"/>
      <c r="J1418" s="874"/>
      <c r="K1418" s="89"/>
      <c r="L1418" s="89"/>
      <c r="M1418" s="874"/>
      <c r="N1418" s="98"/>
    </row>
    <row r="1419" spans="1:14" s="4" customFormat="1" ht="17.5" customHeight="1">
      <c r="A1419" s="54"/>
      <c r="B1419" s="54"/>
      <c r="D1419" s="89"/>
      <c r="E1419" s="89"/>
      <c r="F1419" s="89"/>
      <c r="G1419" s="874"/>
      <c r="H1419" s="89"/>
      <c r="I1419" s="89"/>
      <c r="J1419" s="874"/>
      <c r="K1419" s="89"/>
      <c r="L1419" s="89"/>
      <c r="M1419" s="874"/>
      <c r="N1419" s="98"/>
    </row>
    <row r="1420" spans="1:14" s="4" customFormat="1" ht="17.5" customHeight="1">
      <c r="A1420" s="54"/>
      <c r="B1420" s="54"/>
      <c r="D1420" s="89"/>
      <c r="E1420" s="89"/>
      <c r="F1420" s="89"/>
      <c r="G1420" s="874"/>
      <c r="H1420" s="89"/>
      <c r="I1420" s="89"/>
      <c r="J1420" s="874"/>
      <c r="K1420" s="89"/>
      <c r="L1420" s="89"/>
      <c r="M1420" s="874"/>
      <c r="N1420" s="98"/>
    </row>
    <row r="1421" spans="1:14" s="4" customFormat="1" ht="17.5" customHeight="1">
      <c r="A1421" s="54"/>
      <c r="B1421" s="54"/>
      <c r="D1421" s="89"/>
      <c r="E1421" s="89"/>
      <c r="F1421" s="89"/>
      <c r="G1421" s="874"/>
      <c r="H1421" s="89"/>
      <c r="I1421" s="89"/>
      <c r="J1421" s="874"/>
      <c r="K1421" s="89"/>
      <c r="L1421" s="89"/>
      <c r="M1421" s="874"/>
      <c r="N1421" s="98"/>
    </row>
    <row r="1422" spans="1:14" s="4" customFormat="1" ht="17.5" customHeight="1">
      <c r="A1422" s="54"/>
      <c r="B1422" s="54"/>
      <c r="D1422" s="89"/>
      <c r="E1422" s="89"/>
      <c r="F1422" s="89"/>
      <c r="G1422" s="874"/>
      <c r="H1422" s="89"/>
      <c r="I1422" s="89"/>
      <c r="J1422" s="874"/>
      <c r="K1422" s="89"/>
      <c r="L1422" s="89"/>
      <c r="M1422" s="874"/>
      <c r="N1422" s="98"/>
    </row>
    <row r="1423" spans="1:14" s="4" customFormat="1" ht="17.5" customHeight="1">
      <c r="A1423" s="54"/>
      <c r="B1423" s="54"/>
      <c r="D1423" s="89"/>
      <c r="E1423" s="89"/>
      <c r="F1423" s="89"/>
      <c r="G1423" s="874"/>
      <c r="H1423" s="89"/>
      <c r="I1423" s="89"/>
      <c r="J1423" s="874"/>
      <c r="K1423" s="89"/>
      <c r="L1423" s="89"/>
      <c r="M1423" s="874"/>
      <c r="N1423" s="98"/>
    </row>
    <row r="1424" spans="1:14" s="4" customFormat="1" ht="17.5" customHeight="1">
      <c r="A1424" s="54"/>
      <c r="B1424" s="54"/>
      <c r="D1424" s="89"/>
      <c r="E1424" s="89"/>
      <c r="F1424" s="89"/>
      <c r="G1424" s="874"/>
      <c r="H1424" s="89"/>
      <c r="I1424" s="89"/>
      <c r="J1424" s="874"/>
      <c r="K1424" s="89"/>
      <c r="L1424" s="89"/>
      <c r="M1424" s="874"/>
      <c r="N1424" s="98"/>
    </row>
    <row r="1425" spans="1:14" s="4" customFormat="1" ht="17.5" customHeight="1">
      <c r="A1425" s="54"/>
      <c r="B1425" s="54"/>
      <c r="D1425" s="89"/>
      <c r="E1425" s="89"/>
      <c r="F1425" s="89"/>
      <c r="G1425" s="874"/>
      <c r="H1425" s="89"/>
      <c r="I1425" s="89"/>
      <c r="J1425" s="874"/>
      <c r="K1425" s="89"/>
      <c r="L1425" s="89"/>
      <c r="M1425" s="874"/>
      <c r="N1425" s="98"/>
    </row>
    <row r="1426" spans="1:14" s="4" customFormat="1" ht="17.5" customHeight="1">
      <c r="A1426" s="54"/>
      <c r="B1426" s="54"/>
      <c r="D1426" s="89"/>
      <c r="E1426" s="89"/>
      <c r="F1426" s="89"/>
      <c r="G1426" s="874"/>
      <c r="H1426" s="89"/>
      <c r="I1426" s="89"/>
      <c r="J1426" s="874"/>
      <c r="K1426" s="89"/>
      <c r="L1426" s="89"/>
      <c r="M1426" s="874"/>
      <c r="N1426" s="98"/>
    </row>
    <row r="1427" spans="1:14" s="4" customFormat="1" ht="17.5" customHeight="1">
      <c r="A1427" s="54"/>
      <c r="B1427" s="54"/>
      <c r="D1427" s="89"/>
      <c r="E1427" s="89"/>
      <c r="F1427" s="89"/>
      <c r="G1427" s="874"/>
      <c r="H1427" s="89"/>
      <c r="I1427" s="89"/>
      <c r="J1427" s="874"/>
      <c r="K1427" s="89"/>
      <c r="L1427" s="89"/>
      <c r="M1427" s="874"/>
      <c r="N1427" s="98"/>
    </row>
    <row r="1428" spans="1:14" s="4" customFormat="1" ht="17.5" customHeight="1">
      <c r="A1428" s="54"/>
      <c r="B1428" s="54"/>
      <c r="D1428" s="89"/>
      <c r="E1428" s="89"/>
      <c r="F1428" s="89"/>
      <c r="G1428" s="874"/>
      <c r="H1428" s="89"/>
      <c r="I1428" s="89"/>
      <c r="J1428" s="874"/>
      <c r="K1428" s="89"/>
      <c r="L1428" s="89"/>
      <c r="M1428" s="874"/>
      <c r="N1428" s="98"/>
    </row>
    <row r="1429" spans="1:14" s="4" customFormat="1" ht="17.5" customHeight="1">
      <c r="A1429" s="54"/>
      <c r="B1429" s="54"/>
      <c r="D1429" s="89"/>
      <c r="E1429" s="89"/>
      <c r="F1429" s="89"/>
      <c r="G1429" s="874"/>
      <c r="H1429" s="89"/>
      <c r="I1429" s="89"/>
      <c r="J1429" s="874"/>
      <c r="K1429" s="89"/>
      <c r="L1429" s="89"/>
      <c r="M1429" s="874"/>
      <c r="N1429" s="98"/>
    </row>
    <row r="1430" spans="1:14" s="4" customFormat="1" ht="17.5" customHeight="1">
      <c r="A1430" s="54"/>
      <c r="B1430" s="54"/>
      <c r="D1430" s="89"/>
      <c r="E1430" s="89"/>
      <c r="F1430" s="89"/>
      <c r="G1430" s="874"/>
      <c r="H1430" s="89"/>
      <c r="I1430" s="89"/>
      <c r="J1430" s="874"/>
      <c r="K1430" s="89"/>
      <c r="L1430" s="89"/>
      <c r="M1430" s="874"/>
      <c r="N1430" s="98"/>
    </row>
    <row r="1431" spans="1:14" s="4" customFormat="1" ht="17.5" customHeight="1">
      <c r="A1431" s="54"/>
      <c r="B1431" s="54"/>
      <c r="D1431" s="89"/>
      <c r="E1431" s="89"/>
      <c r="F1431" s="89"/>
      <c r="G1431" s="874"/>
      <c r="H1431" s="89"/>
      <c r="I1431" s="89"/>
      <c r="J1431" s="874"/>
      <c r="K1431" s="89"/>
      <c r="L1431" s="89"/>
      <c r="M1431" s="874"/>
      <c r="N1431" s="98"/>
    </row>
    <row r="1432" spans="1:14" s="4" customFormat="1" ht="17.5" customHeight="1">
      <c r="A1432" s="54"/>
      <c r="B1432" s="54"/>
      <c r="D1432" s="89"/>
      <c r="E1432" s="89"/>
      <c r="F1432" s="89"/>
      <c r="G1432" s="874"/>
      <c r="H1432" s="89"/>
      <c r="I1432" s="89"/>
      <c r="J1432" s="874"/>
      <c r="K1432" s="89"/>
      <c r="L1432" s="89"/>
      <c r="M1432" s="874"/>
      <c r="N1432" s="98"/>
    </row>
    <row r="1433" spans="1:14" s="4" customFormat="1" ht="17.5" customHeight="1">
      <c r="A1433" s="54"/>
      <c r="B1433" s="54"/>
      <c r="D1433" s="89"/>
      <c r="E1433" s="89"/>
      <c r="F1433" s="89"/>
      <c r="G1433" s="874"/>
      <c r="H1433" s="89"/>
      <c r="I1433" s="89"/>
      <c r="J1433" s="874"/>
      <c r="K1433" s="89"/>
      <c r="L1433" s="89"/>
      <c r="M1433" s="874"/>
      <c r="N1433" s="98"/>
    </row>
    <row r="1434" spans="1:14" s="4" customFormat="1" ht="17.5" customHeight="1">
      <c r="A1434" s="54"/>
      <c r="B1434" s="54"/>
      <c r="D1434" s="89"/>
      <c r="E1434" s="89"/>
      <c r="F1434" s="89"/>
      <c r="G1434" s="874"/>
      <c r="H1434" s="89"/>
      <c r="I1434" s="89"/>
      <c r="J1434" s="874"/>
      <c r="K1434" s="89"/>
      <c r="L1434" s="89"/>
      <c r="M1434" s="874"/>
      <c r="N1434" s="98"/>
    </row>
    <row r="1435" spans="1:14" s="4" customFormat="1" ht="17.5" customHeight="1">
      <c r="A1435" s="54"/>
      <c r="B1435" s="54"/>
      <c r="D1435" s="89"/>
      <c r="E1435" s="89"/>
      <c r="F1435" s="89"/>
      <c r="G1435" s="874"/>
      <c r="H1435" s="89"/>
      <c r="I1435" s="89"/>
      <c r="J1435" s="874"/>
      <c r="K1435" s="89"/>
      <c r="L1435" s="89"/>
      <c r="M1435" s="874"/>
      <c r="N1435" s="98"/>
    </row>
    <row r="1436" spans="1:14" s="4" customFormat="1" ht="17.5" customHeight="1">
      <c r="A1436" s="54"/>
      <c r="B1436" s="54"/>
      <c r="D1436" s="89"/>
      <c r="E1436" s="89"/>
      <c r="F1436" s="89"/>
      <c r="G1436" s="874"/>
      <c r="H1436" s="89"/>
      <c r="I1436" s="89"/>
      <c r="J1436" s="874"/>
      <c r="K1436" s="89"/>
      <c r="L1436" s="89"/>
      <c r="M1436" s="874"/>
      <c r="N1436" s="98"/>
    </row>
    <row r="1437" spans="1:14" s="4" customFormat="1" ht="17.5" customHeight="1">
      <c r="A1437" s="54"/>
      <c r="B1437" s="54"/>
      <c r="D1437" s="89"/>
      <c r="E1437" s="89"/>
      <c r="F1437" s="89"/>
      <c r="G1437" s="874"/>
      <c r="H1437" s="89"/>
      <c r="I1437" s="89"/>
      <c r="J1437" s="874"/>
      <c r="K1437" s="89"/>
      <c r="L1437" s="89"/>
      <c r="M1437" s="874"/>
      <c r="N1437" s="98"/>
    </row>
    <row r="1438" spans="1:14" s="4" customFormat="1" ht="17.5" customHeight="1">
      <c r="A1438" s="54"/>
      <c r="B1438" s="54"/>
      <c r="D1438" s="89"/>
      <c r="E1438" s="89"/>
      <c r="F1438" s="89"/>
      <c r="G1438" s="874"/>
      <c r="H1438" s="89"/>
      <c r="I1438" s="89"/>
      <c r="J1438" s="874"/>
      <c r="K1438" s="89"/>
      <c r="L1438" s="89"/>
      <c r="M1438" s="874"/>
      <c r="N1438" s="98"/>
    </row>
    <row r="1439" spans="1:14" s="4" customFormat="1" ht="17.5" customHeight="1">
      <c r="A1439" s="54"/>
      <c r="B1439" s="54"/>
      <c r="D1439" s="89"/>
      <c r="E1439" s="89"/>
      <c r="F1439" s="89"/>
      <c r="G1439" s="874"/>
      <c r="H1439" s="89"/>
      <c r="I1439" s="89"/>
      <c r="J1439" s="874"/>
      <c r="K1439" s="89"/>
      <c r="L1439" s="89"/>
      <c r="M1439" s="874"/>
      <c r="N1439" s="98"/>
    </row>
    <row r="1440" spans="1:14" s="4" customFormat="1" ht="17.5" customHeight="1">
      <c r="A1440" s="54"/>
      <c r="B1440" s="54"/>
      <c r="D1440" s="89"/>
      <c r="E1440" s="89"/>
      <c r="F1440" s="89"/>
      <c r="G1440" s="874"/>
      <c r="H1440" s="89"/>
      <c r="I1440" s="89"/>
      <c r="J1440" s="874"/>
      <c r="K1440" s="89"/>
      <c r="L1440" s="89"/>
      <c r="M1440" s="874"/>
      <c r="N1440" s="98"/>
    </row>
    <row r="1441" spans="1:14" s="4" customFormat="1" ht="17.5" customHeight="1">
      <c r="A1441" s="54"/>
      <c r="B1441" s="54"/>
      <c r="D1441" s="89"/>
      <c r="E1441" s="89"/>
      <c r="F1441" s="89"/>
      <c r="G1441" s="874"/>
      <c r="H1441" s="89"/>
      <c r="I1441" s="89"/>
      <c r="J1441" s="874"/>
      <c r="K1441" s="89"/>
      <c r="L1441" s="89"/>
      <c r="M1441" s="874"/>
      <c r="N1441" s="98"/>
    </row>
    <row r="1442" spans="1:14" s="4" customFormat="1" ht="17.5" customHeight="1">
      <c r="A1442" s="54"/>
      <c r="B1442" s="54"/>
      <c r="D1442" s="89"/>
      <c r="E1442" s="89"/>
      <c r="F1442" s="89"/>
      <c r="G1442" s="874"/>
      <c r="H1442" s="89"/>
      <c r="I1442" s="89"/>
      <c r="J1442" s="874"/>
      <c r="K1442" s="89"/>
      <c r="L1442" s="89"/>
      <c r="M1442" s="874"/>
      <c r="N1442" s="98"/>
    </row>
    <row r="1443" spans="1:14" s="4" customFormat="1" ht="17.5" customHeight="1">
      <c r="A1443" s="54"/>
      <c r="B1443" s="54"/>
      <c r="D1443" s="89"/>
      <c r="E1443" s="89"/>
      <c r="F1443" s="89"/>
      <c r="G1443" s="874"/>
      <c r="H1443" s="89"/>
      <c r="I1443" s="89"/>
      <c r="J1443" s="874"/>
      <c r="K1443" s="89"/>
      <c r="L1443" s="89"/>
      <c r="M1443" s="874"/>
      <c r="N1443" s="98"/>
    </row>
    <row r="1444" spans="1:14" s="5" customFormat="1" ht="17.5" customHeight="1">
      <c r="A1444" s="55"/>
      <c r="B1444" s="54"/>
      <c r="C1444" s="4"/>
      <c r="D1444" s="89"/>
      <c r="E1444" s="89"/>
      <c r="F1444" s="89"/>
      <c r="G1444" s="874"/>
      <c r="H1444" s="89"/>
      <c r="I1444" s="89"/>
      <c r="J1444" s="874"/>
      <c r="K1444" s="89"/>
      <c r="L1444" s="89"/>
      <c r="M1444" s="874"/>
      <c r="N1444" s="98"/>
    </row>
    <row r="1445" spans="1:14" s="5" customFormat="1" ht="17.5" customHeight="1">
      <c r="A1445" s="55"/>
      <c r="B1445" s="54"/>
      <c r="C1445" s="4"/>
      <c r="D1445" s="90"/>
      <c r="E1445" s="90"/>
      <c r="F1445" s="90"/>
      <c r="G1445" s="875"/>
      <c r="H1445" s="90"/>
      <c r="I1445" s="90"/>
      <c r="J1445" s="875"/>
      <c r="K1445" s="90"/>
      <c r="L1445" s="90"/>
      <c r="M1445" s="875"/>
      <c r="N1445" s="99"/>
    </row>
    <row r="1446" spans="1:14" s="5" customFormat="1" ht="17.5" customHeight="1">
      <c r="A1446" s="55"/>
      <c r="B1446" s="54"/>
      <c r="C1446" s="4"/>
      <c r="D1446" s="90"/>
      <c r="E1446" s="90"/>
      <c r="F1446" s="90"/>
      <c r="G1446" s="875"/>
      <c r="H1446" s="90"/>
      <c r="I1446" s="90"/>
      <c r="J1446" s="875"/>
      <c r="K1446" s="90"/>
      <c r="L1446" s="90"/>
      <c r="M1446" s="875"/>
      <c r="N1446" s="99"/>
    </row>
    <row r="1447" spans="1:14" s="5" customFormat="1" ht="17.5" customHeight="1">
      <c r="A1447" s="55"/>
      <c r="B1447" s="54"/>
      <c r="C1447" s="4"/>
      <c r="D1447" s="90"/>
      <c r="E1447" s="90"/>
      <c r="F1447" s="90"/>
      <c r="G1447" s="875"/>
      <c r="H1447" s="90"/>
      <c r="I1447" s="90"/>
      <c r="J1447" s="875"/>
      <c r="K1447" s="90"/>
      <c r="L1447" s="90"/>
      <c r="M1447" s="875"/>
      <c r="N1447" s="99"/>
    </row>
    <row r="1448" spans="1:14" s="5" customFormat="1" ht="17.5" customHeight="1">
      <c r="A1448" s="55"/>
      <c r="B1448" s="54"/>
      <c r="C1448" s="4"/>
      <c r="D1448" s="90"/>
      <c r="E1448" s="90"/>
      <c r="F1448" s="90"/>
      <c r="G1448" s="875"/>
      <c r="H1448" s="90"/>
      <c r="I1448" s="90"/>
      <c r="J1448" s="875"/>
      <c r="K1448" s="90"/>
      <c r="L1448" s="90"/>
      <c r="M1448" s="875"/>
      <c r="N1448" s="99"/>
    </row>
    <row r="1449" spans="1:14" s="5" customFormat="1" ht="17.5" customHeight="1">
      <c r="A1449" s="55"/>
      <c r="B1449" s="54"/>
      <c r="C1449" s="4"/>
      <c r="D1449" s="90"/>
      <c r="E1449" s="90"/>
      <c r="F1449" s="90"/>
      <c r="G1449" s="875"/>
      <c r="H1449" s="90"/>
      <c r="I1449" s="90"/>
      <c r="J1449" s="875"/>
      <c r="K1449" s="90"/>
      <c r="L1449" s="90"/>
      <c r="M1449" s="875"/>
      <c r="N1449" s="99"/>
    </row>
    <row r="1450" spans="1:14" s="5" customFormat="1" ht="17.5" customHeight="1">
      <c r="A1450" s="55"/>
      <c r="B1450" s="54"/>
      <c r="C1450" s="4"/>
      <c r="D1450" s="90"/>
      <c r="E1450" s="90"/>
      <c r="F1450" s="90"/>
      <c r="G1450" s="875"/>
      <c r="H1450" s="90"/>
      <c r="I1450" s="90"/>
      <c r="J1450" s="875"/>
      <c r="K1450" s="90"/>
      <c r="L1450" s="90"/>
      <c r="M1450" s="875"/>
      <c r="N1450" s="99"/>
    </row>
    <row r="1451" spans="1:14" s="5" customFormat="1" ht="17.5" customHeight="1">
      <c r="A1451" s="55"/>
      <c r="B1451" s="54"/>
      <c r="C1451" s="4"/>
      <c r="D1451" s="90"/>
      <c r="E1451" s="90"/>
      <c r="F1451" s="90"/>
      <c r="G1451" s="875"/>
      <c r="H1451" s="90"/>
      <c r="I1451" s="90"/>
      <c r="J1451" s="875"/>
      <c r="K1451" s="90"/>
      <c r="L1451" s="90"/>
      <c r="M1451" s="875"/>
      <c r="N1451" s="99"/>
    </row>
    <row r="1452" spans="1:14" s="5" customFormat="1" ht="17.5" customHeight="1">
      <c r="A1452" s="55"/>
      <c r="B1452" s="55"/>
      <c r="D1452" s="90"/>
      <c r="E1452" s="90"/>
      <c r="F1452" s="90"/>
      <c r="G1452" s="875"/>
      <c r="H1452" s="90"/>
      <c r="I1452" s="90"/>
      <c r="J1452" s="875"/>
      <c r="K1452" s="90"/>
      <c r="L1452" s="90"/>
      <c r="M1452" s="875"/>
      <c r="N1452" s="99"/>
    </row>
    <row r="1453" spans="1:14" s="5" customFormat="1" ht="17.5" customHeight="1">
      <c r="A1453" s="55"/>
      <c r="B1453" s="55"/>
      <c r="D1453" s="90"/>
      <c r="E1453" s="90"/>
      <c r="F1453" s="90"/>
      <c r="G1453" s="875"/>
      <c r="H1453" s="90"/>
      <c r="I1453" s="90"/>
      <c r="J1453" s="875"/>
      <c r="K1453" s="90"/>
      <c r="L1453" s="90"/>
      <c r="M1453" s="875"/>
      <c r="N1453" s="99"/>
    </row>
    <row r="1454" spans="1:14" s="5" customFormat="1" ht="17.5" customHeight="1">
      <c r="A1454" s="55"/>
      <c r="B1454" s="55"/>
      <c r="D1454" s="90"/>
      <c r="E1454" s="90"/>
      <c r="F1454" s="90"/>
      <c r="G1454" s="875"/>
      <c r="H1454" s="90"/>
      <c r="I1454" s="90"/>
      <c r="J1454" s="875"/>
      <c r="K1454" s="90"/>
      <c r="L1454" s="90"/>
      <c r="M1454" s="875"/>
      <c r="N1454" s="99"/>
    </row>
    <row r="1455" spans="1:14" s="5" customFormat="1" ht="17.5" customHeight="1">
      <c r="A1455" s="55"/>
      <c r="B1455" s="55"/>
      <c r="D1455" s="90"/>
      <c r="E1455" s="90"/>
      <c r="F1455" s="90"/>
      <c r="G1455" s="875"/>
      <c r="H1455" s="90"/>
      <c r="I1455" s="90"/>
      <c r="J1455" s="875"/>
      <c r="K1455" s="90"/>
      <c r="L1455" s="90"/>
      <c r="M1455" s="875"/>
      <c r="N1455" s="99"/>
    </row>
    <row r="1456" spans="1:14" s="5" customFormat="1" ht="17.5" customHeight="1">
      <c r="A1456" s="55"/>
      <c r="B1456" s="55"/>
      <c r="D1456" s="90"/>
      <c r="E1456" s="90"/>
      <c r="F1456" s="90"/>
      <c r="G1456" s="875"/>
      <c r="H1456" s="90"/>
      <c r="I1456" s="90"/>
      <c r="J1456" s="875"/>
      <c r="K1456" s="90"/>
      <c r="L1456" s="90"/>
      <c r="M1456" s="875"/>
      <c r="N1456" s="99"/>
    </row>
    <row r="1457" spans="1:14" s="5" customFormat="1" ht="17.5" customHeight="1">
      <c r="A1457" s="55"/>
      <c r="B1457" s="55"/>
      <c r="D1457" s="90"/>
      <c r="E1457" s="90"/>
      <c r="F1457" s="90"/>
      <c r="G1457" s="875"/>
      <c r="H1457" s="90"/>
      <c r="I1457" s="90"/>
      <c r="J1457" s="875"/>
      <c r="K1457" s="90"/>
      <c r="L1457" s="90"/>
      <c r="M1457" s="875"/>
      <c r="N1457" s="99"/>
    </row>
    <row r="1458" spans="1:14" s="5" customFormat="1" ht="17.5" customHeight="1">
      <c r="A1458" s="55"/>
      <c r="B1458" s="55"/>
      <c r="D1458" s="90"/>
      <c r="E1458" s="90"/>
      <c r="F1458" s="90"/>
      <c r="G1458" s="875"/>
      <c r="H1458" s="90"/>
      <c r="I1458" s="90"/>
      <c r="J1458" s="875"/>
      <c r="K1458" s="90"/>
      <c r="L1458" s="90"/>
      <c r="M1458" s="875"/>
      <c r="N1458" s="99"/>
    </row>
    <row r="1459" spans="1:14" s="5" customFormat="1" ht="17.5" customHeight="1">
      <c r="A1459" s="55"/>
      <c r="B1459" s="55"/>
      <c r="D1459" s="90"/>
      <c r="E1459" s="90"/>
      <c r="F1459" s="90"/>
      <c r="G1459" s="875"/>
      <c r="H1459" s="90"/>
      <c r="I1459" s="90"/>
      <c r="J1459" s="875"/>
      <c r="K1459" s="90"/>
      <c r="L1459" s="90"/>
      <c r="M1459" s="875"/>
      <c r="N1459" s="99"/>
    </row>
    <row r="1460" spans="1:14" s="5" customFormat="1" ht="17.5" customHeight="1">
      <c r="A1460" s="55"/>
      <c r="B1460" s="55"/>
      <c r="D1460" s="90"/>
      <c r="E1460" s="90"/>
      <c r="F1460" s="90"/>
      <c r="G1460" s="875"/>
      <c r="H1460" s="90"/>
      <c r="I1460" s="90"/>
      <c r="J1460" s="875"/>
      <c r="K1460" s="90"/>
      <c r="L1460" s="90"/>
      <c r="M1460" s="875"/>
      <c r="N1460" s="99"/>
    </row>
    <row r="1461" spans="1:14" s="5" customFormat="1" ht="17.5" customHeight="1">
      <c r="A1461" s="55"/>
      <c r="B1461" s="55"/>
      <c r="D1461" s="90"/>
      <c r="E1461" s="90"/>
      <c r="F1461" s="90"/>
      <c r="G1461" s="875"/>
      <c r="H1461" s="90"/>
      <c r="I1461" s="90"/>
      <c r="J1461" s="875"/>
      <c r="K1461" s="90"/>
      <c r="L1461" s="90"/>
      <c r="M1461" s="875"/>
      <c r="N1461" s="99"/>
    </row>
    <row r="1462" spans="1:14" s="5" customFormat="1" ht="17.5" customHeight="1">
      <c r="A1462" s="55"/>
      <c r="B1462" s="55"/>
      <c r="D1462" s="90"/>
      <c r="E1462" s="90"/>
      <c r="F1462" s="90"/>
      <c r="G1462" s="875"/>
      <c r="H1462" s="90"/>
      <c r="I1462" s="90"/>
      <c r="J1462" s="875"/>
      <c r="K1462" s="90"/>
      <c r="L1462" s="90"/>
      <c r="M1462" s="875"/>
      <c r="N1462" s="99"/>
    </row>
    <row r="1463" spans="1:14" s="5" customFormat="1" ht="17.5" customHeight="1">
      <c r="A1463" s="55"/>
      <c r="B1463" s="55"/>
      <c r="D1463" s="90"/>
      <c r="E1463" s="90"/>
      <c r="F1463" s="90"/>
      <c r="G1463" s="875"/>
      <c r="H1463" s="90"/>
      <c r="I1463" s="90"/>
      <c r="J1463" s="875"/>
      <c r="K1463" s="90"/>
      <c r="L1463" s="90"/>
      <c r="M1463" s="875"/>
      <c r="N1463" s="99"/>
    </row>
    <row r="1464" spans="1:14" s="5" customFormat="1" ht="17.5" customHeight="1">
      <c r="A1464" s="55"/>
      <c r="B1464" s="55"/>
      <c r="D1464" s="90"/>
      <c r="E1464" s="90"/>
      <c r="F1464" s="90"/>
      <c r="G1464" s="875"/>
      <c r="H1464" s="90"/>
      <c r="I1464" s="90"/>
      <c r="J1464" s="875"/>
      <c r="K1464" s="90"/>
      <c r="L1464" s="90"/>
      <c r="M1464" s="875"/>
      <c r="N1464" s="99"/>
    </row>
    <row r="1465" spans="1:14" s="5" customFormat="1" ht="17.5" customHeight="1">
      <c r="A1465" s="55"/>
      <c r="B1465" s="55"/>
      <c r="D1465" s="90"/>
      <c r="E1465" s="90"/>
      <c r="F1465" s="90"/>
      <c r="G1465" s="875"/>
      <c r="H1465" s="90"/>
      <c r="I1465" s="90"/>
      <c r="J1465" s="875"/>
      <c r="K1465" s="90"/>
      <c r="L1465" s="90"/>
      <c r="M1465" s="875"/>
      <c r="N1465" s="99"/>
    </row>
    <row r="1466" spans="1:14" s="5" customFormat="1" ht="17.5" customHeight="1">
      <c r="A1466" s="55"/>
      <c r="B1466" s="55"/>
      <c r="D1466" s="90"/>
      <c r="E1466" s="90"/>
      <c r="F1466" s="90"/>
      <c r="G1466" s="875"/>
      <c r="H1466" s="90"/>
      <c r="I1466" s="90"/>
      <c r="J1466" s="875"/>
      <c r="K1466" s="90"/>
      <c r="L1466" s="90"/>
      <c r="M1466" s="875"/>
      <c r="N1466" s="99"/>
    </row>
    <row r="1467" spans="1:14" s="5" customFormat="1" ht="17.5" customHeight="1">
      <c r="A1467" s="55"/>
      <c r="B1467" s="55"/>
      <c r="D1467" s="90"/>
      <c r="E1467" s="90"/>
      <c r="F1467" s="90"/>
      <c r="G1467" s="875"/>
      <c r="H1467" s="90"/>
      <c r="I1467" s="90"/>
      <c r="J1467" s="875"/>
      <c r="K1467" s="90"/>
      <c r="L1467" s="90"/>
      <c r="M1467" s="875"/>
      <c r="N1467" s="99"/>
    </row>
    <row r="1468" spans="1:14" s="5" customFormat="1" ht="17.5" customHeight="1">
      <c r="A1468" s="55"/>
      <c r="B1468" s="55"/>
      <c r="D1468" s="90"/>
      <c r="E1468" s="90"/>
      <c r="F1468" s="90"/>
      <c r="G1468" s="875"/>
      <c r="H1468" s="90"/>
      <c r="I1468" s="90"/>
      <c r="J1468" s="875"/>
      <c r="K1468" s="90"/>
      <c r="L1468" s="90"/>
      <c r="M1468" s="875"/>
      <c r="N1468" s="99"/>
    </row>
    <row r="1469" spans="1:14" s="5" customFormat="1" ht="17.5" customHeight="1">
      <c r="A1469" s="55"/>
      <c r="B1469" s="55"/>
      <c r="D1469" s="90"/>
      <c r="E1469" s="90"/>
      <c r="F1469" s="90"/>
      <c r="G1469" s="875"/>
      <c r="H1469" s="90"/>
      <c r="I1469" s="90"/>
      <c r="J1469" s="875"/>
      <c r="K1469" s="90"/>
      <c r="L1469" s="90"/>
      <c r="M1469" s="875"/>
      <c r="N1469" s="99"/>
    </row>
    <row r="1470" spans="1:14" s="5" customFormat="1" ht="17.5" customHeight="1">
      <c r="A1470" s="55"/>
      <c r="B1470" s="55"/>
      <c r="D1470" s="90"/>
      <c r="E1470" s="90"/>
      <c r="F1470" s="90"/>
      <c r="G1470" s="875"/>
      <c r="H1470" s="90"/>
      <c r="I1470" s="90"/>
      <c r="J1470" s="875"/>
      <c r="K1470" s="90"/>
      <c r="L1470" s="90"/>
      <c r="M1470" s="875"/>
      <c r="N1470" s="99"/>
    </row>
    <row r="1471" spans="1:14" s="5" customFormat="1" ht="17.5" customHeight="1">
      <c r="A1471" s="55"/>
      <c r="B1471" s="55"/>
      <c r="D1471" s="90"/>
      <c r="E1471" s="90"/>
      <c r="F1471" s="90"/>
      <c r="G1471" s="875"/>
      <c r="H1471" s="90"/>
      <c r="I1471" s="90"/>
      <c r="J1471" s="875"/>
      <c r="K1471" s="90"/>
      <c r="L1471" s="90"/>
      <c r="M1471" s="875"/>
      <c r="N1471" s="99"/>
    </row>
    <row r="1472" spans="1:14" s="5" customFormat="1" ht="17.5" customHeight="1">
      <c r="A1472" s="55"/>
      <c r="B1472" s="55"/>
      <c r="D1472" s="90"/>
      <c r="E1472" s="90"/>
      <c r="F1472" s="90"/>
      <c r="G1472" s="875"/>
      <c r="H1472" s="90"/>
      <c r="I1472" s="90"/>
      <c r="J1472" s="875"/>
      <c r="K1472" s="90"/>
      <c r="L1472" s="90"/>
      <c r="M1472" s="875"/>
      <c r="N1472" s="99"/>
    </row>
    <row r="1473" spans="1:14" s="5" customFormat="1" ht="17.5" customHeight="1">
      <c r="A1473" s="55"/>
      <c r="B1473" s="55"/>
      <c r="D1473" s="90"/>
      <c r="E1473" s="90"/>
      <c r="F1473" s="90"/>
      <c r="G1473" s="875"/>
      <c r="H1473" s="90"/>
      <c r="I1473" s="90"/>
      <c r="J1473" s="875"/>
      <c r="K1473" s="90"/>
      <c r="L1473" s="90"/>
      <c r="M1473" s="875"/>
      <c r="N1473" s="99"/>
    </row>
    <row r="1474" spans="1:14" s="5" customFormat="1" ht="17.5" customHeight="1">
      <c r="A1474" s="55"/>
      <c r="B1474" s="55"/>
      <c r="D1474" s="90"/>
      <c r="E1474" s="90"/>
      <c r="F1474" s="90"/>
      <c r="G1474" s="875"/>
      <c r="H1474" s="90"/>
      <c r="I1474" s="90"/>
      <c r="J1474" s="875"/>
      <c r="K1474" s="90"/>
      <c r="L1474" s="90"/>
      <c r="M1474" s="875"/>
      <c r="N1474" s="99"/>
    </row>
    <row r="1475" spans="1:14" s="5" customFormat="1" ht="17.5" customHeight="1">
      <c r="A1475" s="55"/>
      <c r="B1475" s="55"/>
      <c r="D1475" s="90"/>
      <c r="E1475" s="90"/>
      <c r="F1475" s="90"/>
      <c r="G1475" s="875"/>
      <c r="H1475" s="90"/>
      <c r="I1475" s="90"/>
      <c r="J1475" s="875"/>
      <c r="K1475" s="90"/>
      <c r="L1475" s="90"/>
      <c r="M1475" s="875"/>
      <c r="N1475" s="99"/>
    </row>
    <row r="1476" spans="1:14" s="5" customFormat="1" ht="17.5" customHeight="1">
      <c r="A1476" s="55"/>
      <c r="B1476" s="55"/>
      <c r="D1476" s="90"/>
      <c r="E1476" s="90"/>
      <c r="F1476" s="90"/>
      <c r="G1476" s="875"/>
      <c r="H1476" s="90"/>
      <c r="I1476" s="90"/>
      <c r="J1476" s="875"/>
      <c r="K1476" s="90"/>
      <c r="L1476" s="90"/>
      <c r="M1476" s="875"/>
      <c r="N1476" s="99"/>
    </row>
    <row r="1477" spans="1:14" s="5" customFormat="1" ht="17.5" customHeight="1">
      <c r="A1477" s="55"/>
      <c r="B1477" s="55"/>
      <c r="D1477" s="90"/>
      <c r="E1477" s="90"/>
      <c r="F1477" s="90"/>
      <c r="G1477" s="875"/>
      <c r="H1477" s="90"/>
      <c r="I1477" s="90"/>
      <c r="J1477" s="875"/>
      <c r="K1477" s="90"/>
      <c r="L1477" s="90"/>
      <c r="M1477" s="875"/>
      <c r="N1477" s="99"/>
    </row>
    <row r="1478" spans="1:14" s="5" customFormat="1" ht="17.5" customHeight="1">
      <c r="A1478" s="55"/>
      <c r="B1478" s="55"/>
      <c r="D1478" s="90"/>
      <c r="E1478" s="90"/>
      <c r="F1478" s="90"/>
      <c r="G1478" s="875"/>
      <c r="H1478" s="90"/>
      <c r="I1478" s="90"/>
      <c r="J1478" s="875"/>
      <c r="K1478" s="90"/>
      <c r="L1478" s="90"/>
      <c r="M1478" s="875"/>
      <c r="N1478" s="99"/>
    </row>
    <row r="1479" spans="1:14" s="5" customFormat="1" ht="17.5" customHeight="1">
      <c r="A1479" s="55"/>
      <c r="B1479" s="55"/>
      <c r="D1479" s="90"/>
      <c r="E1479" s="90"/>
      <c r="F1479" s="90"/>
      <c r="G1479" s="875"/>
      <c r="H1479" s="90"/>
      <c r="I1479" s="90"/>
      <c r="J1479" s="875"/>
      <c r="K1479" s="90"/>
      <c r="L1479" s="90"/>
      <c r="M1479" s="875"/>
      <c r="N1479" s="99"/>
    </row>
    <row r="1480" spans="1:14" s="5" customFormat="1" ht="17.5" customHeight="1">
      <c r="A1480" s="55"/>
      <c r="B1480" s="55"/>
      <c r="D1480" s="90"/>
      <c r="E1480" s="90"/>
      <c r="F1480" s="90"/>
      <c r="G1480" s="875"/>
      <c r="H1480" s="90"/>
      <c r="I1480" s="90"/>
      <c r="J1480" s="875"/>
      <c r="K1480" s="90"/>
      <c r="L1480" s="90"/>
      <c r="M1480" s="875"/>
      <c r="N1480" s="99"/>
    </row>
    <row r="1481" spans="1:14" s="5" customFormat="1" ht="17.5" customHeight="1">
      <c r="A1481" s="55"/>
      <c r="B1481" s="55"/>
      <c r="D1481" s="90"/>
      <c r="E1481" s="90"/>
      <c r="F1481" s="90"/>
      <c r="G1481" s="875"/>
      <c r="H1481" s="90"/>
      <c r="I1481" s="90"/>
      <c r="J1481" s="875"/>
      <c r="K1481" s="90"/>
      <c r="L1481" s="90"/>
      <c r="M1481" s="875"/>
      <c r="N1481" s="99"/>
    </row>
    <row r="1482" spans="1:14" s="5" customFormat="1" ht="17.5" customHeight="1">
      <c r="A1482" s="55"/>
      <c r="B1482" s="55"/>
      <c r="D1482" s="90"/>
      <c r="E1482" s="90"/>
      <c r="F1482" s="90"/>
      <c r="G1482" s="875"/>
      <c r="H1482" s="90"/>
      <c r="I1482" s="90"/>
      <c r="J1482" s="875"/>
      <c r="K1482" s="90"/>
      <c r="L1482" s="90"/>
      <c r="M1482" s="875"/>
      <c r="N1482" s="99"/>
    </row>
    <row r="1483" spans="1:14" s="5" customFormat="1" ht="17.5" customHeight="1">
      <c r="A1483" s="55"/>
      <c r="B1483" s="55"/>
      <c r="D1483" s="90"/>
      <c r="E1483" s="90"/>
      <c r="F1483" s="90"/>
      <c r="G1483" s="875"/>
      <c r="H1483" s="90"/>
      <c r="I1483" s="90"/>
      <c r="J1483" s="875"/>
      <c r="K1483" s="90"/>
      <c r="L1483" s="90"/>
      <c r="M1483" s="875"/>
      <c r="N1483" s="99"/>
    </row>
    <row r="1484" spans="1:14" s="5" customFormat="1" ht="17.5" customHeight="1">
      <c r="A1484" s="55"/>
      <c r="B1484" s="55"/>
      <c r="D1484" s="90"/>
      <c r="E1484" s="90"/>
      <c r="F1484" s="90"/>
      <c r="G1484" s="875"/>
      <c r="H1484" s="90"/>
      <c r="I1484" s="90"/>
      <c r="J1484" s="875"/>
      <c r="K1484" s="90"/>
      <c r="L1484" s="90"/>
      <c r="M1484" s="875"/>
      <c r="N1484" s="99"/>
    </row>
    <row r="1485" spans="1:14" s="5" customFormat="1" ht="17.5" customHeight="1">
      <c r="A1485" s="55"/>
      <c r="B1485" s="55"/>
      <c r="D1485" s="90"/>
      <c r="E1485" s="90"/>
      <c r="F1485" s="90"/>
      <c r="G1485" s="875"/>
      <c r="H1485" s="90"/>
      <c r="I1485" s="90"/>
      <c r="J1485" s="875"/>
      <c r="K1485" s="90"/>
      <c r="L1485" s="90"/>
      <c r="M1485" s="875"/>
      <c r="N1485" s="99"/>
    </row>
    <row r="1486" spans="1:14" s="5" customFormat="1" ht="17.5" customHeight="1">
      <c r="A1486" s="55"/>
      <c r="B1486" s="55"/>
      <c r="D1486" s="90"/>
      <c r="E1486" s="90"/>
      <c r="F1486" s="90"/>
      <c r="G1486" s="875"/>
      <c r="H1486" s="90"/>
      <c r="I1486" s="90"/>
      <c r="J1486" s="875"/>
      <c r="K1486" s="90"/>
      <c r="L1486" s="90"/>
      <c r="M1486" s="875"/>
      <c r="N1486" s="99"/>
    </row>
    <row r="1487" spans="1:14" s="5" customFormat="1" ht="17.5" customHeight="1">
      <c r="A1487" s="55"/>
      <c r="B1487" s="55"/>
      <c r="D1487" s="90"/>
      <c r="E1487" s="90"/>
      <c r="F1487" s="90"/>
      <c r="G1487" s="875"/>
      <c r="H1487" s="90"/>
      <c r="I1487" s="90"/>
      <c r="J1487" s="875"/>
      <c r="K1487" s="90"/>
      <c r="L1487" s="90"/>
      <c r="M1487" s="875"/>
      <c r="N1487" s="99"/>
    </row>
    <row r="1488" spans="1:14" s="5" customFormat="1" ht="17.5" customHeight="1">
      <c r="A1488" s="55"/>
      <c r="B1488" s="55"/>
      <c r="D1488" s="90"/>
      <c r="E1488" s="90"/>
      <c r="F1488" s="90"/>
      <c r="G1488" s="875"/>
      <c r="H1488" s="90"/>
      <c r="I1488" s="90"/>
      <c r="J1488" s="875"/>
      <c r="K1488" s="90"/>
      <c r="L1488" s="90"/>
      <c r="M1488" s="875"/>
      <c r="N1488" s="99"/>
    </row>
    <row r="1489" spans="1:14" s="5" customFormat="1" ht="17.5" customHeight="1">
      <c r="A1489" s="55"/>
      <c r="B1489" s="55"/>
      <c r="D1489" s="90"/>
      <c r="E1489" s="90"/>
      <c r="F1489" s="90"/>
      <c r="G1489" s="875"/>
      <c r="H1489" s="90"/>
      <c r="I1489" s="90"/>
      <c r="J1489" s="875"/>
      <c r="K1489" s="90"/>
      <c r="L1489" s="90"/>
      <c r="M1489" s="875"/>
      <c r="N1489" s="99"/>
    </row>
    <row r="1490" spans="1:14" s="5" customFormat="1" ht="17.5" customHeight="1">
      <c r="A1490" s="55"/>
      <c r="B1490" s="55"/>
      <c r="D1490" s="90"/>
      <c r="E1490" s="90"/>
      <c r="F1490" s="90"/>
      <c r="G1490" s="875"/>
      <c r="H1490" s="90"/>
      <c r="I1490" s="90"/>
      <c r="J1490" s="875"/>
      <c r="K1490" s="90"/>
      <c r="L1490" s="90"/>
      <c r="M1490" s="875"/>
      <c r="N1490" s="99"/>
    </row>
    <row r="1491" spans="1:14" s="5" customFormat="1" ht="17.5" customHeight="1">
      <c r="A1491" s="55"/>
      <c r="B1491" s="55"/>
      <c r="D1491" s="90"/>
      <c r="E1491" s="90"/>
      <c r="F1491" s="90"/>
      <c r="G1491" s="875"/>
      <c r="H1491" s="90"/>
      <c r="I1491" s="90"/>
      <c r="J1491" s="875"/>
      <c r="K1491" s="90"/>
      <c r="L1491" s="90"/>
      <c r="M1491" s="875"/>
      <c r="N1491" s="99"/>
    </row>
    <row r="1492" spans="1:14" s="5" customFormat="1" ht="17.5" customHeight="1">
      <c r="A1492" s="55"/>
      <c r="B1492" s="55"/>
      <c r="D1492" s="90"/>
      <c r="E1492" s="90"/>
      <c r="F1492" s="90"/>
      <c r="G1492" s="875"/>
      <c r="H1492" s="90"/>
      <c r="I1492" s="90"/>
      <c r="J1492" s="875"/>
      <c r="K1492" s="90"/>
      <c r="L1492" s="90"/>
      <c r="M1492" s="875"/>
      <c r="N1492" s="99"/>
    </row>
    <row r="1493" spans="1:14" s="5" customFormat="1" ht="17.5" customHeight="1">
      <c r="A1493" s="55"/>
      <c r="B1493" s="55"/>
      <c r="D1493" s="90"/>
      <c r="E1493" s="90"/>
      <c r="F1493" s="90"/>
      <c r="G1493" s="875"/>
      <c r="H1493" s="90"/>
      <c r="I1493" s="90"/>
      <c r="J1493" s="875"/>
      <c r="K1493" s="90"/>
      <c r="L1493" s="90"/>
      <c r="M1493" s="875"/>
      <c r="N1493" s="99"/>
    </row>
    <row r="1494" spans="1:14" s="5" customFormat="1" ht="17.5" customHeight="1">
      <c r="A1494" s="55"/>
      <c r="B1494" s="55"/>
      <c r="D1494" s="90"/>
      <c r="E1494" s="90"/>
      <c r="F1494" s="90"/>
      <c r="G1494" s="875"/>
      <c r="H1494" s="90"/>
      <c r="I1494" s="90"/>
      <c r="J1494" s="875"/>
      <c r="K1494" s="90"/>
      <c r="L1494" s="90"/>
      <c r="M1494" s="875"/>
      <c r="N1494" s="99"/>
    </row>
    <row r="1495" spans="1:14" s="5" customFormat="1" ht="17.5" customHeight="1">
      <c r="A1495" s="55"/>
      <c r="B1495" s="55"/>
      <c r="D1495" s="90"/>
      <c r="E1495" s="90"/>
      <c r="F1495" s="90"/>
      <c r="G1495" s="875"/>
      <c r="H1495" s="90"/>
      <c r="I1495" s="90"/>
      <c r="J1495" s="875"/>
      <c r="K1495" s="90"/>
      <c r="L1495" s="90"/>
      <c r="M1495" s="875"/>
      <c r="N1495" s="99"/>
    </row>
    <row r="1496" spans="1:14" s="5" customFormat="1" ht="17.5" customHeight="1">
      <c r="A1496" s="55"/>
      <c r="B1496" s="55"/>
      <c r="D1496" s="90"/>
      <c r="E1496" s="90"/>
      <c r="F1496" s="90"/>
      <c r="G1496" s="875"/>
      <c r="H1496" s="90"/>
      <c r="I1496" s="90"/>
      <c r="J1496" s="875"/>
      <c r="K1496" s="90"/>
      <c r="L1496" s="90"/>
      <c r="M1496" s="875"/>
      <c r="N1496" s="99"/>
    </row>
    <row r="1497" spans="1:14" s="5" customFormat="1" ht="17.5" customHeight="1">
      <c r="A1497" s="55"/>
      <c r="B1497" s="55"/>
      <c r="D1497" s="90"/>
      <c r="E1497" s="90"/>
      <c r="F1497" s="90"/>
      <c r="G1497" s="875"/>
      <c r="H1497" s="90"/>
      <c r="I1497" s="90"/>
      <c r="J1497" s="875"/>
      <c r="K1497" s="90"/>
      <c r="L1497" s="90"/>
      <c r="M1497" s="875"/>
      <c r="N1497" s="99"/>
    </row>
    <row r="1498" spans="1:14" s="5" customFormat="1" ht="17.5" customHeight="1">
      <c r="A1498" s="55"/>
      <c r="B1498" s="55"/>
      <c r="D1498" s="90"/>
      <c r="E1498" s="90"/>
      <c r="F1498" s="90"/>
      <c r="G1498" s="875"/>
      <c r="H1498" s="90"/>
      <c r="I1498" s="90"/>
      <c r="J1498" s="875"/>
      <c r="K1498" s="90"/>
      <c r="L1498" s="90"/>
      <c r="M1498" s="875"/>
      <c r="N1498" s="99"/>
    </row>
    <row r="1499" spans="1:14" s="5" customFormat="1" ht="17.5" customHeight="1">
      <c r="A1499" s="55"/>
      <c r="B1499" s="55"/>
      <c r="D1499" s="90"/>
      <c r="E1499" s="90"/>
      <c r="F1499" s="90"/>
      <c r="G1499" s="875"/>
      <c r="H1499" s="90"/>
      <c r="I1499" s="90"/>
      <c r="J1499" s="875"/>
      <c r="K1499" s="90"/>
      <c r="L1499" s="90"/>
      <c r="M1499" s="875"/>
      <c r="N1499" s="99"/>
    </row>
    <row r="1500" spans="1:14" s="5" customFormat="1" ht="17.5" customHeight="1">
      <c r="A1500" s="55"/>
      <c r="B1500" s="55"/>
      <c r="D1500" s="90"/>
      <c r="E1500" s="90"/>
      <c r="F1500" s="90"/>
      <c r="G1500" s="875"/>
      <c r="H1500" s="90"/>
      <c r="I1500" s="90"/>
      <c r="J1500" s="875"/>
      <c r="K1500" s="90"/>
      <c r="L1500" s="90"/>
      <c r="M1500" s="875"/>
      <c r="N1500" s="99"/>
    </row>
    <row r="1501" spans="1:14" s="5" customFormat="1" ht="17.5" customHeight="1">
      <c r="A1501" s="55"/>
      <c r="B1501" s="55"/>
      <c r="D1501" s="90"/>
      <c r="E1501" s="90"/>
      <c r="F1501" s="90"/>
      <c r="G1501" s="875"/>
      <c r="H1501" s="90"/>
      <c r="I1501" s="90"/>
      <c r="J1501" s="875"/>
      <c r="K1501" s="90"/>
      <c r="L1501" s="90"/>
      <c r="M1501" s="875"/>
      <c r="N1501" s="99"/>
    </row>
    <row r="1502" spans="1:14" s="5" customFormat="1" ht="17.5" customHeight="1">
      <c r="A1502" s="55"/>
      <c r="B1502" s="55"/>
      <c r="D1502" s="90"/>
      <c r="E1502" s="90"/>
      <c r="F1502" s="90"/>
      <c r="G1502" s="875"/>
      <c r="H1502" s="90"/>
      <c r="I1502" s="90"/>
      <c r="J1502" s="875"/>
      <c r="K1502" s="90"/>
      <c r="L1502" s="90"/>
      <c r="M1502" s="875"/>
      <c r="N1502" s="99"/>
    </row>
    <row r="1503" spans="1:14" s="5" customFormat="1" ht="17.5" customHeight="1">
      <c r="A1503" s="55"/>
      <c r="B1503" s="55"/>
      <c r="D1503" s="90"/>
      <c r="E1503" s="90"/>
      <c r="F1503" s="90"/>
      <c r="G1503" s="875"/>
      <c r="H1503" s="90"/>
      <c r="I1503" s="90"/>
      <c r="J1503" s="875"/>
      <c r="K1503" s="90"/>
      <c r="L1503" s="90"/>
      <c r="M1503" s="875"/>
      <c r="N1503" s="99"/>
    </row>
    <row r="1504" spans="1:14" s="5" customFormat="1" ht="17.5" customHeight="1">
      <c r="A1504" s="55"/>
      <c r="B1504" s="55"/>
      <c r="D1504" s="90"/>
      <c r="E1504" s="90"/>
      <c r="F1504" s="90"/>
      <c r="G1504" s="875"/>
      <c r="H1504" s="90"/>
      <c r="I1504" s="90"/>
      <c r="J1504" s="875"/>
      <c r="K1504" s="90"/>
      <c r="L1504" s="90"/>
      <c r="M1504" s="875"/>
      <c r="N1504" s="99"/>
    </row>
    <row r="1505" spans="1:14" s="5" customFormat="1" ht="17.5" customHeight="1">
      <c r="A1505" s="55"/>
      <c r="B1505" s="55"/>
      <c r="D1505" s="90"/>
      <c r="E1505" s="90"/>
      <c r="F1505" s="90"/>
      <c r="G1505" s="875"/>
      <c r="H1505" s="90"/>
      <c r="I1505" s="90"/>
      <c r="J1505" s="875"/>
      <c r="K1505" s="90"/>
      <c r="L1505" s="90"/>
      <c r="M1505" s="875"/>
      <c r="N1505" s="99"/>
    </row>
    <row r="1506" spans="1:14" s="5" customFormat="1" ht="17.5" customHeight="1">
      <c r="A1506" s="55"/>
      <c r="B1506" s="55"/>
      <c r="D1506" s="90"/>
      <c r="E1506" s="90"/>
      <c r="F1506" s="90"/>
      <c r="G1506" s="875"/>
      <c r="H1506" s="90"/>
      <c r="I1506" s="90"/>
      <c r="J1506" s="875"/>
      <c r="K1506" s="90"/>
      <c r="L1506" s="90"/>
      <c r="M1506" s="875"/>
      <c r="N1506" s="99"/>
    </row>
    <row r="1507" spans="1:14" s="5" customFormat="1" ht="17.5" customHeight="1">
      <c r="A1507" s="55"/>
      <c r="B1507" s="55"/>
      <c r="D1507" s="90"/>
      <c r="E1507" s="90"/>
      <c r="F1507" s="90"/>
      <c r="G1507" s="875"/>
      <c r="H1507" s="90"/>
      <c r="I1507" s="90"/>
      <c r="J1507" s="875"/>
      <c r="K1507" s="90"/>
      <c r="L1507" s="90"/>
      <c r="M1507" s="875"/>
      <c r="N1507" s="99"/>
    </row>
    <row r="1508" spans="1:14" s="5" customFormat="1" ht="17.5" customHeight="1">
      <c r="A1508" s="55"/>
      <c r="B1508" s="55"/>
      <c r="D1508" s="90"/>
      <c r="E1508" s="90"/>
      <c r="F1508" s="90"/>
      <c r="G1508" s="875"/>
      <c r="H1508" s="90"/>
      <c r="I1508" s="90"/>
      <c r="J1508" s="875"/>
      <c r="K1508" s="90"/>
      <c r="L1508" s="90"/>
      <c r="M1508" s="875"/>
      <c r="N1508" s="99"/>
    </row>
    <row r="1509" spans="1:14" s="5" customFormat="1" ht="17.5" customHeight="1">
      <c r="A1509" s="55"/>
      <c r="B1509" s="55"/>
      <c r="D1509" s="90"/>
      <c r="E1509" s="90"/>
      <c r="F1509" s="90"/>
      <c r="G1509" s="875"/>
      <c r="H1509" s="90"/>
      <c r="I1509" s="90"/>
      <c r="J1509" s="875"/>
      <c r="K1509" s="90"/>
      <c r="L1509" s="90"/>
      <c r="M1509" s="875"/>
      <c r="N1509" s="99"/>
    </row>
    <row r="1510" spans="1:14" s="5" customFormat="1" ht="17.5" customHeight="1">
      <c r="A1510" s="55"/>
      <c r="B1510" s="55"/>
      <c r="D1510" s="90"/>
      <c r="E1510" s="90"/>
      <c r="F1510" s="90"/>
      <c r="G1510" s="875"/>
      <c r="H1510" s="90"/>
      <c r="I1510" s="90"/>
      <c r="J1510" s="875"/>
      <c r="K1510" s="90"/>
      <c r="L1510" s="90"/>
      <c r="M1510" s="875"/>
      <c r="N1510" s="99"/>
    </row>
    <row r="1511" spans="1:14" s="5" customFormat="1" ht="17.5" customHeight="1">
      <c r="A1511" s="55"/>
      <c r="B1511" s="55"/>
      <c r="D1511" s="90"/>
      <c r="E1511" s="90"/>
      <c r="F1511" s="90"/>
      <c r="G1511" s="875"/>
      <c r="H1511" s="90"/>
      <c r="I1511" s="90"/>
      <c r="J1511" s="875"/>
      <c r="K1511" s="90"/>
      <c r="L1511" s="90"/>
      <c r="M1511" s="875"/>
      <c r="N1511" s="99"/>
    </row>
    <row r="1512" spans="1:14" s="5" customFormat="1" ht="17.5" customHeight="1">
      <c r="A1512" s="55"/>
      <c r="B1512" s="55"/>
      <c r="D1512" s="90"/>
      <c r="E1512" s="90"/>
      <c r="F1512" s="90"/>
      <c r="G1512" s="875"/>
      <c r="H1512" s="90"/>
      <c r="I1512" s="90"/>
      <c r="J1512" s="875"/>
      <c r="K1512" s="90"/>
      <c r="L1512" s="90"/>
      <c r="M1512" s="875"/>
      <c r="N1512" s="99"/>
    </row>
    <row r="1513" spans="1:14" s="5" customFormat="1" ht="17.5" customHeight="1">
      <c r="A1513" s="55"/>
      <c r="B1513" s="55"/>
      <c r="D1513" s="90"/>
      <c r="E1513" s="90"/>
      <c r="F1513" s="90"/>
      <c r="G1513" s="875"/>
      <c r="H1513" s="90"/>
      <c r="I1513" s="90"/>
      <c r="J1513" s="875"/>
      <c r="K1513" s="90"/>
      <c r="L1513" s="90"/>
      <c r="M1513" s="875"/>
      <c r="N1513" s="99"/>
    </row>
    <row r="1514" spans="1:14" s="5" customFormat="1" ht="17.5" customHeight="1">
      <c r="A1514" s="55"/>
      <c r="B1514" s="55"/>
      <c r="D1514" s="90"/>
      <c r="E1514" s="90"/>
      <c r="F1514" s="90"/>
      <c r="G1514" s="875"/>
      <c r="H1514" s="90"/>
      <c r="I1514" s="90"/>
      <c r="J1514" s="875"/>
      <c r="K1514" s="90"/>
      <c r="L1514" s="90"/>
      <c r="M1514" s="875"/>
      <c r="N1514" s="99"/>
    </row>
    <row r="1515" spans="1:14" s="5" customFormat="1" ht="17.5" customHeight="1">
      <c r="A1515" s="55"/>
      <c r="B1515" s="55"/>
      <c r="D1515" s="90"/>
      <c r="E1515" s="90"/>
      <c r="F1515" s="90"/>
      <c r="G1515" s="875"/>
      <c r="H1515" s="90"/>
      <c r="I1515" s="90"/>
      <c r="J1515" s="875"/>
      <c r="K1515" s="90"/>
      <c r="L1515" s="90"/>
      <c r="M1515" s="875"/>
      <c r="N1515" s="99"/>
    </row>
    <row r="1516" spans="1:14" s="5" customFormat="1" ht="17.5" customHeight="1">
      <c r="A1516" s="55"/>
      <c r="B1516" s="55"/>
      <c r="D1516" s="90"/>
      <c r="E1516" s="90"/>
      <c r="F1516" s="90"/>
      <c r="G1516" s="875"/>
      <c r="H1516" s="90"/>
      <c r="I1516" s="90"/>
      <c r="J1516" s="875"/>
      <c r="K1516" s="90"/>
      <c r="L1516" s="90"/>
      <c r="M1516" s="875"/>
      <c r="N1516" s="99"/>
    </row>
    <row r="1517" spans="1:14" s="5" customFormat="1" ht="17.5" customHeight="1">
      <c r="A1517" s="55"/>
      <c r="B1517" s="55"/>
      <c r="D1517" s="90"/>
      <c r="E1517" s="90"/>
      <c r="F1517" s="90"/>
      <c r="G1517" s="875"/>
      <c r="H1517" s="90"/>
      <c r="I1517" s="90"/>
      <c r="J1517" s="875"/>
      <c r="K1517" s="90"/>
      <c r="L1517" s="90"/>
      <c r="M1517" s="875"/>
      <c r="N1517" s="99"/>
    </row>
    <row r="1518" spans="1:14" s="5" customFormat="1" ht="17.5" customHeight="1">
      <c r="A1518" s="55"/>
      <c r="B1518" s="55"/>
      <c r="D1518" s="90"/>
      <c r="E1518" s="90"/>
      <c r="F1518" s="90"/>
      <c r="G1518" s="875"/>
      <c r="H1518" s="90"/>
      <c r="I1518" s="90"/>
      <c r="J1518" s="875"/>
      <c r="K1518" s="90"/>
      <c r="L1518" s="90"/>
      <c r="M1518" s="875"/>
      <c r="N1518" s="99"/>
    </row>
    <row r="1519" spans="1:14" s="5" customFormat="1" ht="17.5" customHeight="1">
      <c r="A1519" s="55"/>
      <c r="B1519" s="55"/>
      <c r="D1519" s="90"/>
      <c r="E1519" s="90"/>
      <c r="F1519" s="90"/>
      <c r="G1519" s="875"/>
      <c r="H1519" s="90"/>
      <c r="I1519" s="90"/>
      <c r="J1519" s="875"/>
      <c r="K1519" s="90"/>
      <c r="L1519" s="90"/>
      <c r="M1519" s="875"/>
      <c r="N1519" s="99"/>
    </row>
    <row r="1520" spans="1:14" s="5" customFormat="1" ht="17.5" customHeight="1">
      <c r="A1520" s="55"/>
      <c r="B1520" s="55"/>
      <c r="D1520" s="90"/>
      <c r="E1520" s="90"/>
      <c r="F1520" s="90"/>
      <c r="G1520" s="875"/>
      <c r="H1520" s="90"/>
      <c r="I1520" s="90"/>
      <c r="J1520" s="875"/>
      <c r="K1520" s="90"/>
      <c r="L1520" s="90"/>
      <c r="M1520" s="875"/>
      <c r="N1520" s="99"/>
    </row>
    <row r="1521" spans="1:14" s="5" customFormat="1" ht="17.5" customHeight="1">
      <c r="A1521" s="55"/>
      <c r="B1521" s="55"/>
      <c r="D1521" s="90"/>
      <c r="E1521" s="90"/>
      <c r="F1521" s="90"/>
      <c r="G1521" s="875"/>
      <c r="H1521" s="90"/>
      <c r="I1521" s="90"/>
      <c r="J1521" s="875"/>
      <c r="K1521" s="90"/>
      <c r="L1521" s="90"/>
      <c r="M1521" s="875"/>
      <c r="N1521" s="99"/>
    </row>
    <row r="1522" spans="1:14" s="5" customFormat="1" ht="17.5" customHeight="1">
      <c r="A1522" s="55"/>
      <c r="B1522" s="55"/>
      <c r="D1522" s="90"/>
      <c r="E1522" s="90"/>
      <c r="F1522" s="90"/>
      <c r="G1522" s="875"/>
      <c r="H1522" s="90"/>
      <c r="I1522" s="90"/>
      <c r="J1522" s="875"/>
      <c r="K1522" s="90"/>
      <c r="L1522" s="90"/>
      <c r="M1522" s="875"/>
      <c r="N1522" s="99"/>
    </row>
    <row r="1523" spans="1:14" s="5" customFormat="1" ht="17.5" customHeight="1">
      <c r="A1523" s="55"/>
      <c r="B1523" s="55"/>
      <c r="D1523" s="90"/>
      <c r="E1523" s="90"/>
      <c r="F1523" s="90"/>
      <c r="G1523" s="875"/>
      <c r="H1523" s="90"/>
      <c r="I1523" s="90"/>
      <c r="J1523" s="875"/>
      <c r="K1523" s="90"/>
      <c r="L1523" s="90"/>
      <c r="M1523" s="875"/>
      <c r="N1523" s="99"/>
    </row>
    <row r="1524" spans="1:14" s="5" customFormat="1" ht="17.5" customHeight="1">
      <c r="A1524" s="55"/>
      <c r="B1524" s="55"/>
      <c r="D1524" s="90"/>
      <c r="E1524" s="90"/>
      <c r="F1524" s="90"/>
      <c r="G1524" s="875"/>
      <c r="H1524" s="90"/>
      <c r="I1524" s="90"/>
      <c r="J1524" s="875"/>
      <c r="K1524" s="90"/>
      <c r="L1524" s="90"/>
      <c r="M1524" s="875"/>
      <c r="N1524" s="99"/>
    </row>
    <row r="1525" spans="1:14" s="5" customFormat="1" ht="17.5" customHeight="1">
      <c r="A1525" s="55"/>
      <c r="B1525" s="55"/>
      <c r="D1525" s="90"/>
      <c r="E1525" s="90"/>
      <c r="F1525" s="90"/>
      <c r="G1525" s="875"/>
      <c r="H1525" s="90"/>
      <c r="I1525" s="90"/>
      <c r="J1525" s="875"/>
      <c r="K1525" s="90"/>
      <c r="L1525" s="90"/>
      <c r="M1525" s="875"/>
      <c r="N1525" s="99"/>
    </row>
    <row r="1526" spans="1:14" s="5" customFormat="1" ht="17.5" customHeight="1">
      <c r="A1526" s="55"/>
      <c r="B1526" s="55"/>
      <c r="D1526" s="90"/>
      <c r="E1526" s="90"/>
      <c r="F1526" s="90"/>
      <c r="G1526" s="875"/>
      <c r="H1526" s="90"/>
      <c r="I1526" s="90"/>
      <c r="J1526" s="875"/>
      <c r="K1526" s="90"/>
      <c r="L1526" s="90"/>
      <c r="M1526" s="875"/>
      <c r="N1526" s="99"/>
    </row>
    <row r="1527" spans="1:14" s="5" customFormat="1" ht="17.5" customHeight="1">
      <c r="A1527" s="55"/>
      <c r="B1527" s="55"/>
      <c r="D1527" s="90"/>
      <c r="E1527" s="90"/>
      <c r="F1527" s="90"/>
      <c r="G1527" s="875"/>
      <c r="H1527" s="90"/>
      <c r="I1527" s="90"/>
      <c r="J1527" s="875"/>
      <c r="K1527" s="90"/>
      <c r="L1527" s="90"/>
      <c r="M1527" s="875"/>
      <c r="N1527" s="99"/>
    </row>
    <row r="1528" spans="1:14" s="5" customFormat="1" ht="17.5" customHeight="1">
      <c r="A1528" s="55"/>
      <c r="B1528" s="55"/>
      <c r="D1528" s="90"/>
      <c r="E1528" s="90"/>
      <c r="F1528" s="90"/>
      <c r="G1528" s="875"/>
      <c r="H1528" s="90"/>
      <c r="I1528" s="90"/>
      <c r="J1528" s="875"/>
      <c r="K1528" s="90"/>
      <c r="L1528" s="90"/>
      <c r="M1528" s="875"/>
      <c r="N1528" s="99"/>
    </row>
    <row r="1529" spans="1:14" s="5" customFormat="1" ht="17.5" customHeight="1">
      <c r="A1529" s="55"/>
      <c r="B1529" s="55"/>
      <c r="D1529" s="90"/>
      <c r="E1529" s="90"/>
      <c r="F1529" s="90"/>
      <c r="G1529" s="875"/>
      <c r="H1529" s="90"/>
      <c r="I1529" s="90"/>
      <c r="J1529" s="875"/>
      <c r="K1529" s="90"/>
      <c r="L1529" s="90"/>
      <c r="M1529" s="875"/>
      <c r="N1529" s="99"/>
    </row>
    <row r="1530" spans="1:14" s="5" customFormat="1" ht="17.5" customHeight="1">
      <c r="A1530" s="55"/>
      <c r="B1530" s="55"/>
      <c r="D1530" s="90"/>
      <c r="E1530" s="90"/>
      <c r="F1530" s="90"/>
      <c r="G1530" s="875"/>
      <c r="H1530" s="90"/>
      <c r="I1530" s="90"/>
      <c r="J1530" s="875"/>
      <c r="K1530" s="90"/>
      <c r="L1530" s="90"/>
      <c r="M1530" s="875"/>
      <c r="N1530" s="99"/>
    </row>
    <row r="1531" spans="1:14" s="5" customFormat="1" ht="17.5" customHeight="1">
      <c r="A1531" s="55"/>
      <c r="B1531" s="55"/>
      <c r="D1531" s="90"/>
      <c r="E1531" s="90"/>
      <c r="F1531" s="90"/>
      <c r="G1531" s="875"/>
      <c r="H1531" s="90"/>
      <c r="I1531" s="90"/>
      <c r="J1531" s="875"/>
      <c r="K1531" s="90"/>
      <c r="L1531" s="90"/>
      <c r="M1531" s="875"/>
      <c r="N1531" s="99"/>
    </row>
    <row r="1532" spans="1:14" s="5" customFormat="1" ht="17.5" customHeight="1">
      <c r="A1532" s="55"/>
      <c r="B1532" s="55"/>
      <c r="D1532" s="90"/>
      <c r="E1532" s="90"/>
      <c r="F1532" s="90"/>
      <c r="G1532" s="875"/>
      <c r="H1532" s="90"/>
      <c r="I1532" s="90"/>
      <c r="J1532" s="875"/>
      <c r="K1532" s="90"/>
      <c r="L1532" s="90"/>
      <c r="M1532" s="875"/>
      <c r="N1532" s="99"/>
    </row>
    <row r="1533" spans="1:14" s="5" customFormat="1" ht="17.5" customHeight="1">
      <c r="A1533" s="55"/>
      <c r="B1533" s="55"/>
      <c r="D1533" s="90"/>
      <c r="E1533" s="90"/>
      <c r="F1533" s="90"/>
      <c r="G1533" s="875"/>
      <c r="H1533" s="90"/>
      <c r="I1533" s="90"/>
      <c r="J1533" s="875"/>
      <c r="K1533" s="90"/>
      <c r="L1533" s="90"/>
      <c r="M1533" s="875"/>
      <c r="N1533" s="99"/>
    </row>
    <row r="1534" spans="1:14" s="5" customFormat="1" ht="17.5" customHeight="1">
      <c r="A1534" s="55"/>
      <c r="B1534" s="55"/>
      <c r="D1534" s="90"/>
      <c r="E1534" s="90"/>
      <c r="F1534" s="90"/>
      <c r="G1534" s="875"/>
      <c r="H1534" s="90"/>
      <c r="I1534" s="90"/>
      <c r="J1534" s="875"/>
      <c r="K1534" s="90"/>
      <c r="L1534" s="90"/>
      <c r="M1534" s="875"/>
      <c r="N1534" s="99"/>
    </row>
    <row r="1535" spans="1:14" s="5" customFormat="1" ht="17.5" customHeight="1">
      <c r="A1535" s="55"/>
      <c r="B1535" s="55"/>
      <c r="D1535" s="90"/>
      <c r="E1535" s="90"/>
      <c r="F1535" s="90"/>
      <c r="G1535" s="875"/>
      <c r="H1535" s="90"/>
      <c r="I1535" s="90"/>
      <c r="J1535" s="875"/>
      <c r="K1535" s="90"/>
      <c r="L1535" s="90"/>
      <c r="M1535" s="875"/>
      <c r="N1535" s="99"/>
    </row>
    <row r="1536" spans="1:14" s="5" customFormat="1" ht="17.5" customHeight="1">
      <c r="A1536" s="55"/>
      <c r="B1536" s="55"/>
      <c r="D1536" s="90"/>
      <c r="E1536" s="90"/>
      <c r="F1536" s="90"/>
      <c r="G1536" s="875"/>
      <c r="H1536" s="90"/>
      <c r="I1536" s="90"/>
      <c r="J1536" s="875"/>
      <c r="K1536" s="90"/>
      <c r="L1536" s="90"/>
      <c r="M1536" s="875"/>
      <c r="N1536" s="99"/>
    </row>
    <row r="1537" spans="1:14" s="5" customFormat="1" ht="17.5" customHeight="1">
      <c r="A1537" s="55"/>
      <c r="B1537" s="55"/>
      <c r="D1537" s="90"/>
      <c r="E1537" s="90"/>
      <c r="F1537" s="90"/>
      <c r="G1537" s="875"/>
      <c r="H1537" s="90"/>
      <c r="I1537" s="90"/>
      <c r="J1537" s="875"/>
      <c r="K1537" s="90"/>
      <c r="L1537" s="90"/>
      <c r="M1537" s="875"/>
      <c r="N1537" s="99"/>
    </row>
    <row r="1538" spans="1:14" s="5" customFormat="1" ht="17.5" customHeight="1">
      <c r="A1538" s="55"/>
      <c r="B1538" s="55"/>
      <c r="D1538" s="90"/>
      <c r="E1538" s="90"/>
      <c r="F1538" s="90"/>
      <c r="G1538" s="875"/>
      <c r="H1538" s="90"/>
      <c r="I1538" s="90"/>
      <c r="J1538" s="875"/>
      <c r="K1538" s="90"/>
      <c r="L1538" s="90"/>
      <c r="M1538" s="875"/>
      <c r="N1538" s="99"/>
    </row>
    <row r="1539" spans="1:14" s="5" customFormat="1" ht="17.5" customHeight="1">
      <c r="A1539" s="55"/>
      <c r="B1539" s="55"/>
      <c r="D1539" s="90"/>
      <c r="E1539" s="90"/>
      <c r="F1539" s="90"/>
      <c r="G1539" s="875"/>
      <c r="H1539" s="90"/>
      <c r="I1539" s="90"/>
      <c r="J1539" s="875"/>
      <c r="K1539" s="90"/>
      <c r="L1539" s="90"/>
      <c r="M1539" s="875"/>
      <c r="N1539" s="99"/>
    </row>
    <row r="1540" spans="1:14" s="5" customFormat="1" ht="17.5" customHeight="1">
      <c r="A1540" s="55"/>
      <c r="B1540" s="55"/>
      <c r="D1540" s="90"/>
      <c r="E1540" s="90"/>
      <c r="F1540" s="90"/>
      <c r="G1540" s="875"/>
      <c r="H1540" s="90"/>
      <c r="I1540" s="90"/>
      <c r="J1540" s="875"/>
      <c r="K1540" s="90"/>
      <c r="L1540" s="90"/>
      <c r="M1540" s="875"/>
      <c r="N1540" s="99"/>
    </row>
    <row r="1541" spans="1:14" s="5" customFormat="1" ht="17.5" customHeight="1">
      <c r="A1541" s="55"/>
      <c r="B1541" s="55"/>
      <c r="D1541" s="90"/>
      <c r="E1541" s="90"/>
      <c r="F1541" s="90"/>
      <c r="G1541" s="875"/>
      <c r="H1541" s="90"/>
      <c r="I1541" s="90"/>
      <c r="J1541" s="875"/>
      <c r="K1541" s="90"/>
      <c r="L1541" s="90"/>
      <c r="M1541" s="875"/>
      <c r="N1541" s="99"/>
    </row>
    <row r="1542" spans="1:14" s="5" customFormat="1" ht="17.5" customHeight="1">
      <c r="A1542" s="55"/>
      <c r="B1542" s="55"/>
      <c r="D1542" s="90"/>
      <c r="E1542" s="90"/>
      <c r="F1542" s="90"/>
      <c r="G1542" s="875"/>
      <c r="H1542" s="90"/>
      <c r="I1542" s="90"/>
      <c r="J1542" s="875"/>
      <c r="K1542" s="90"/>
      <c r="L1542" s="90"/>
      <c r="M1542" s="875"/>
      <c r="N1542" s="99"/>
    </row>
    <row r="1543" spans="1:14" s="5" customFormat="1" ht="17.5" customHeight="1">
      <c r="A1543" s="55"/>
      <c r="B1543" s="55"/>
      <c r="D1543" s="90"/>
      <c r="E1543" s="90"/>
      <c r="F1543" s="90"/>
      <c r="G1543" s="875"/>
      <c r="H1543" s="90"/>
      <c r="I1543" s="90"/>
      <c r="J1543" s="875"/>
      <c r="K1543" s="90"/>
      <c r="L1543" s="90"/>
      <c r="M1543" s="875"/>
      <c r="N1543" s="99"/>
    </row>
    <row r="1544" spans="1:14" s="5" customFormat="1" ht="17.5" customHeight="1">
      <c r="A1544" s="55"/>
      <c r="B1544" s="55"/>
      <c r="D1544" s="90"/>
      <c r="E1544" s="90"/>
      <c r="F1544" s="90"/>
      <c r="G1544" s="875"/>
      <c r="H1544" s="90"/>
      <c r="I1544" s="90"/>
      <c r="J1544" s="875"/>
      <c r="K1544" s="90"/>
      <c r="L1544" s="90"/>
      <c r="M1544" s="875"/>
      <c r="N1544" s="99"/>
    </row>
    <row r="1545" spans="1:14" s="5" customFormat="1" ht="17.5" customHeight="1">
      <c r="A1545" s="55"/>
      <c r="B1545" s="55"/>
      <c r="D1545" s="90"/>
      <c r="E1545" s="90"/>
      <c r="F1545" s="90"/>
      <c r="G1545" s="875"/>
      <c r="H1545" s="90"/>
      <c r="I1545" s="90"/>
      <c r="J1545" s="875"/>
      <c r="K1545" s="90"/>
      <c r="L1545" s="90"/>
      <c r="M1545" s="875"/>
      <c r="N1545" s="99"/>
    </row>
    <row r="1546" spans="1:14" s="5" customFormat="1" ht="17.5" customHeight="1">
      <c r="A1546" s="55"/>
      <c r="B1546" s="55"/>
      <c r="D1546" s="90"/>
      <c r="E1546" s="90"/>
      <c r="F1546" s="90"/>
      <c r="G1546" s="875"/>
      <c r="H1546" s="90"/>
      <c r="I1546" s="90"/>
      <c r="J1546" s="875"/>
      <c r="K1546" s="90"/>
      <c r="L1546" s="90"/>
      <c r="M1546" s="875"/>
      <c r="N1546" s="99"/>
    </row>
    <row r="1547" spans="1:14" s="5" customFormat="1" ht="17.5" customHeight="1">
      <c r="A1547" s="55"/>
      <c r="B1547" s="55"/>
      <c r="D1547" s="90"/>
      <c r="E1547" s="90"/>
      <c r="F1547" s="90"/>
      <c r="G1547" s="875"/>
      <c r="H1547" s="90"/>
      <c r="I1547" s="90"/>
      <c r="J1547" s="875"/>
      <c r="K1547" s="90"/>
      <c r="L1547" s="90"/>
      <c r="M1547" s="875"/>
      <c r="N1547" s="99"/>
    </row>
    <row r="1548" spans="1:14" s="5" customFormat="1" ht="17.5" customHeight="1">
      <c r="A1548" s="55"/>
      <c r="B1548" s="55"/>
      <c r="D1548" s="90"/>
      <c r="E1548" s="90"/>
      <c r="F1548" s="90"/>
      <c r="G1548" s="875"/>
      <c r="H1548" s="90"/>
      <c r="I1548" s="90"/>
      <c r="J1548" s="875"/>
      <c r="K1548" s="90"/>
      <c r="L1548" s="90"/>
      <c r="M1548" s="875"/>
      <c r="N1548" s="99"/>
    </row>
    <row r="1549" spans="1:14" s="5" customFormat="1" ht="17.5" customHeight="1">
      <c r="A1549" s="55"/>
      <c r="B1549" s="55"/>
      <c r="D1549" s="90"/>
      <c r="E1549" s="90"/>
      <c r="F1549" s="90"/>
      <c r="G1549" s="875"/>
      <c r="H1549" s="90"/>
      <c r="I1549" s="90"/>
      <c r="J1549" s="875"/>
      <c r="K1549" s="90"/>
      <c r="L1549" s="90"/>
      <c r="M1549" s="875"/>
      <c r="N1549" s="99"/>
    </row>
    <row r="1550" spans="1:14" s="5" customFormat="1" ht="17.5" customHeight="1">
      <c r="A1550" s="55"/>
      <c r="B1550" s="55"/>
      <c r="D1550" s="90"/>
      <c r="E1550" s="90"/>
      <c r="F1550" s="90"/>
      <c r="G1550" s="875"/>
      <c r="H1550" s="90"/>
      <c r="I1550" s="90"/>
      <c r="J1550" s="875"/>
      <c r="K1550" s="90"/>
      <c r="L1550" s="90"/>
      <c r="M1550" s="875"/>
      <c r="N1550" s="99"/>
    </row>
    <row r="1551" spans="1:14" s="5" customFormat="1" ht="17.5" customHeight="1">
      <c r="A1551" s="55"/>
      <c r="B1551" s="55"/>
      <c r="D1551" s="90"/>
      <c r="E1551" s="90"/>
      <c r="F1551" s="90"/>
      <c r="G1551" s="875"/>
      <c r="H1551" s="90"/>
      <c r="I1551" s="90"/>
      <c r="J1551" s="875"/>
      <c r="K1551" s="90"/>
      <c r="L1551" s="90"/>
      <c r="M1551" s="875"/>
      <c r="N1551" s="99"/>
    </row>
    <row r="1552" spans="1:14" s="5" customFormat="1" ht="17.5" customHeight="1">
      <c r="A1552" s="55"/>
      <c r="B1552" s="55"/>
      <c r="D1552" s="90"/>
      <c r="E1552" s="90"/>
      <c r="F1552" s="90"/>
      <c r="G1552" s="875"/>
      <c r="H1552" s="90"/>
      <c r="I1552" s="90"/>
      <c r="J1552" s="875"/>
      <c r="K1552" s="90"/>
      <c r="L1552" s="90"/>
      <c r="M1552" s="875"/>
      <c r="N1552" s="99"/>
    </row>
    <row r="1553" spans="1:14" s="5" customFormat="1" ht="17.5" customHeight="1">
      <c r="A1553" s="55"/>
      <c r="B1553" s="55"/>
      <c r="D1553" s="90"/>
      <c r="E1553" s="90"/>
      <c r="F1553" s="90"/>
      <c r="G1553" s="875"/>
      <c r="H1553" s="90"/>
      <c r="I1553" s="90"/>
      <c r="J1553" s="875"/>
      <c r="K1553" s="90"/>
      <c r="L1553" s="90"/>
      <c r="M1553" s="875"/>
      <c r="N1553" s="99"/>
    </row>
    <row r="1554" spans="1:14" s="5" customFormat="1" ht="17.5" customHeight="1">
      <c r="A1554" s="55"/>
      <c r="B1554" s="55"/>
      <c r="D1554" s="90"/>
      <c r="E1554" s="90"/>
      <c r="F1554" s="90"/>
      <c r="G1554" s="875"/>
      <c r="H1554" s="90"/>
      <c r="I1554" s="90"/>
      <c r="J1554" s="875"/>
      <c r="K1554" s="90"/>
      <c r="L1554" s="90"/>
      <c r="M1554" s="875"/>
      <c r="N1554" s="99"/>
    </row>
    <row r="1555" spans="1:14" s="5" customFormat="1" ht="17.5" customHeight="1">
      <c r="A1555" s="55"/>
      <c r="B1555" s="55"/>
      <c r="D1555" s="90"/>
      <c r="E1555" s="90"/>
      <c r="F1555" s="90"/>
      <c r="G1555" s="875"/>
      <c r="H1555" s="90"/>
      <c r="I1555" s="90"/>
      <c r="J1555" s="875"/>
      <c r="K1555" s="90"/>
      <c r="L1555" s="90"/>
      <c r="M1555" s="875"/>
      <c r="N1555" s="99"/>
    </row>
    <row r="1556" spans="1:14" s="5" customFormat="1" ht="17.5" customHeight="1">
      <c r="A1556" s="55"/>
      <c r="B1556" s="55"/>
      <c r="D1556" s="90"/>
      <c r="E1556" s="90"/>
      <c r="F1556" s="90"/>
      <c r="G1556" s="875"/>
      <c r="H1556" s="90"/>
      <c r="I1556" s="90"/>
      <c r="J1556" s="875"/>
      <c r="K1556" s="90"/>
      <c r="L1556" s="90"/>
      <c r="M1556" s="875"/>
      <c r="N1556" s="99"/>
    </row>
    <row r="1557" spans="1:14" s="5" customFormat="1" ht="17.5" customHeight="1">
      <c r="A1557" s="55"/>
      <c r="B1557" s="55"/>
      <c r="D1557" s="90"/>
      <c r="E1557" s="90"/>
      <c r="F1557" s="90"/>
      <c r="G1557" s="875"/>
      <c r="H1557" s="90"/>
      <c r="I1557" s="90"/>
      <c r="J1557" s="875"/>
      <c r="K1557" s="90"/>
      <c r="L1557" s="90"/>
      <c r="M1557" s="875"/>
      <c r="N1557" s="99"/>
    </row>
    <row r="1558" spans="1:14" s="5" customFormat="1" ht="17.5" customHeight="1">
      <c r="A1558" s="55"/>
      <c r="B1558" s="55"/>
      <c r="D1558" s="90"/>
      <c r="E1558" s="90"/>
      <c r="F1558" s="90"/>
      <c r="G1558" s="875"/>
      <c r="H1558" s="90"/>
      <c r="I1558" s="90"/>
      <c r="J1558" s="875"/>
      <c r="K1558" s="90"/>
      <c r="L1558" s="90"/>
      <c r="M1558" s="875"/>
      <c r="N1558" s="99"/>
    </row>
    <row r="1559" spans="1:14" s="5" customFormat="1" ht="17.5" customHeight="1">
      <c r="A1559" s="55"/>
      <c r="B1559" s="55"/>
      <c r="D1559" s="90"/>
      <c r="E1559" s="90"/>
      <c r="F1559" s="90"/>
      <c r="G1559" s="875"/>
      <c r="H1559" s="90"/>
      <c r="I1559" s="90"/>
      <c r="J1559" s="875"/>
      <c r="K1559" s="90"/>
      <c r="L1559" s="90"/>
      <c r="M1559" s="875"/>
      <c r="N1559" s="99"/>
    </row>
    <row r="1560" spans="1:14" s="5" customFormat="1" ht="17.5" customHeight="1">
      <c r="A1560" s="55"/>
      <c r="B1560" s="55"/>
      <c r="D1560" s="90"/>
      <c r="E1560" s="90"/>
      <c r="F1560" s="90"/>
      <c r="G1560" s="875"/>
      <c r="H1560" s="90"/>
      <c r="I1560" s="90"/>
      <c r="J1560" s="875"/>
      <c r="K1560" s="90"/>
      <c r="L1560" s="90"/>
      <c r="M1560" s="875"/>
      <c r="N1560" s="99"/>
    </row>
    <row r="1561" spans="1:14" s="5" customFormat="1" ht="17.5" customHeight="1">
      <c r="A1561" s="55"/>
      <c r="B1561" s="55"/>
      <c r="D1561" s="90"/>
      <c r="E1561" s="90"/>
      <c r="F1561" s="90"/>
      <c r="G1561" s="875"/>
      <c r="H1561" s="90"/>
      <c r="I1561" s="90"/>
      <c r="J1561" s="875"/>
      <c r="K1561" s="90"/>
      <c r="L1561" s="90"/>
      <c r="M1561" s="875"/>
      <c r="N1561" s="99"/>
    </row>
    <row r="1562" spans="1:14" s="5" customFormat="1" ht="17.5" customHeight="1">
      <c r="A1562" s="55"/>
      <c r="B1562" s="55"/>
      <c r="D1562" s="90"/>
      <c r="E1562" s="90"/>
      <c r="F1562" s="90"/>
      <c r="G1562" s="875"/>
      <c r="H1562" s="90"/>
      <c r="I1562" s="90"/>
      <c r="J1562" s="875"/>
      <c r="K1562" s="90"/>
      <c r="L1562" s="90"/>
      <c r="M1562" s="875"/>
      <c r="N1562" s="99"/>
    </row>
    <row r="1563" spans="1:14" s="5" customFormat="1" ht="17.5" customHeight="1">
      <c r="A1563" s="55"/>
      <c r="B1563" s="55"/>
      <c r="D1563" s="90"/>
      <c r="E1563" s="90"/>
      <c r="F1563" s="90"/>
      <c r="G1563" s="875"/>
      <c r="H1563" s="90"/>
      <c r="I1563" s="90"/>
      <c r="J1563" s="875"/>
      <c r="K1563" s="90"/>
      <c r="L1563" s="90"/>
      <c r="M1563" s="875"/>
      <c r="N1563" s="99"/>
    </row>
    <row r="1564" spans="1:14" s="5" customFormat="1" ht="17.5" customHeight="1">
      <c r="A1564" s="55"/>
      <c r="B1564" s="55"/>
      <c r="D1564" s="90"/>
      <c r="E1564" s="90"/>
      <c r="F1564" s="90"/>
      <c r="G1564" s="875"/>
      <c r="H1564" s="90"/>
      <c r="I1564" s="90"/>
      <c r="J1564" s="875"/>
      <c r="K1564" s="90"/>
      <c r="L1564" s="90"/>
      <c r="M1564" s="875"/>
      <c r="N1564" s="99"/>
    </row>
    <row r="1565" spans="1:14" s="5" customFormat="1" ht="17.5" customHeight="1">
      <c r="A1565" s="55"/>
      <c r="B1565" s="55"/>
      <c r="D1565" s="90"/>
      <c r="E1565" s="90"/>
      <c r="F1565" s="90"/>
      <c r="G1565" s="875"/>
      <c r="H1565" s="90"/>
      <c r="I1565" s="90"/>
      <c r="J1565" s="875"/>
      <c r="K1565" s="90"/>
      <c r="L1565" s="90"/>
      <c r="M1565" s="875"/>
      <c r="N1565" s="99"/>
    </row>
    <row r="1566" spans="1:14" s="5" customFormat="1" ht="17.5" customHeight="1">
      <c r="A1566" s="55"/>
      <c r="B1566" s="55"/>
      <c r="D1566" s="90"/>
      <c r="E1566" s="90"/>
      <c r="F1566" s="90"/>
      <c r="G1566" s="875"/>
      <c r="H1566" s="90"/>
      <c r="I1566" s="90"/>
      <c r="J1566" s="875"/>
      <c r="K1566" s="90"/>
      <c r="L1566" s="90"/>
      <c r="M1566" s="875"/>
      <c r="N1566" s="99"/>
    </row>
    <row r="1567" spans="1:14" s="5" customFormat="1" ht="17.5" customHeight="1">
      <c r="A1567" s="55"/>
      <c r="B1567" s="55"/>
      <c r="D1567" s="90"/>
      <c r="E1567" s="90"/>
      <c r="F1567" s="90"/>
      <c r="G1567" s="875"/>
      <c r="H1567" s="90"/>
      <c r="I1567" s="90"/>
      <c r="J1567" s="875"/>
      <c r="K1567" s="90"/>
      <c r="L1567" s="90"/>
      <c r="M1567" s="875"/>
      <c r="N1567" s="99"/>
    </row>
    <row r="1568" spans="1:14" s="5" customFormat="1" ht="17.5" customHeight="1">
      <c r="A1568" s="55"/>
      <c r="B1568" s="55"/>
      <c r="D1568" s="90"/>
      <c r="E1568" s="90"/>
      <c r="F1568" s="90"/>
      <c r="G1568" s="875"/>
      <c r="H1568" s="90"/>
      <c r="I1568" s="90"/>
      <c r="J1568" s="875"/>
      <c r="K1568" s="90"/>
      <c r="L1568" s="90"/>
      <c r="M1568" s="875"/>
      <c r="N1568" s="99"/>
    </row>
    <row r="1569" spans="1:14" s="5" customFormat="1" ht="17.5" customHeight="1">
      <c r="A1569" s="55"/>
      <c r="B1569" s="55"/>
      <c r="D1569" s="90"/>
      <c r="E1569" s="90"/>
      <c r="F1569" s="90"/>
      <c r="G1569" s="875"/>
      <c r="H1569" s="90"/>
      <c r="I1569" s="90"/>
      <c r="J1569" s="875"/>
      <c r="K1569" s="90"/>
      <c r="L1569" s="90"/>
      <c r="M1569" s="875"/>
      <c r="N1569" s="99"/>
    </row>
    <row r="1570" spans="1:14" s="5" customFormat="1" ht="17.5" customHeight="1">
      <c r="A1570" s="55"/>
      <c r="B1570" s="55"/>
      <c r="D1570" s="90"/>
      <c r="E1570" s="90"/>
      <c r="F1570" s="90"/>
      <c r="G1570" s="875"/>
      <c r="H1570" s="90"/>
      <c r="I1570" s="90"/>
      <c r="J1570" s="875"/>
      <c r="K1570" s="90"/>
      <c r="L1570" s="90"/>
      <c r="M1570" s="875"/>
      <c r="N1570" s="99"/>
    </row>
    <row r="1571" spans="1:14" s="5" customFormat="1" ht="17.5" customHeight="1">
      <c r="A1571" s="55"/>
      <c r="B1571" s="55"/>
      <c r="D1571" s="90"/>
      <c r="E1571" s="90"/>
      <c r="F1571" s="90"/>
      <c r="G1571" s="875"/>
      <c r="H1571" s="90"/>
      <c r="I1571" s="90"/>
      <c r="J1571" s="875"/>
      <c r="K1571" s="90"/>
      <c r="L1571" s="90"/>
      <c r="M1571" s="875"/>
      <c r="N1571" s="99"/>
    </row>
    <row r="1572" spans="1:14" s="5" customFormat="1" ht="17.5" customHeight="1">
      <c r="A1572" s="55"/>
      <c r="B1572" s="55"/>
      <c r="D1572" s="90"/>
      <c r="E1572" s="90"/>
      <c r="F1572" s="90"/>
      <c r="G1572" s="875"/>
      <c r="H1572" s="90"/>
      <c r="I1572" s="90"/>
      <c r="J1572" s="875"/>
      <c r="K1572" s="90"/>
      <c r="L1572" s="90"/>
      <c r="M1572" s="875"/>
      <c r="N1572" s="99"/>
    </row>
    <row r="1573" spans="1:14" s="5" customFormat="1" ht="17.5" customHeight="1">
      <c r="A1573" s="55"/>
      <c r="B1573" s="55"/>
      <c r="D1573" s="90"/>
      <c r="E1573" s="90"/>
      <c r="F1573" s="90"/>
      <c r="G1573" s="875"/>
      <c r="H1573" s="90"/>
      <c r="I1573" s="90"/>
      <c r="J1573" s="875"/>
      <c r="K1573" s="90"/>
      <c r="L1573" s="90"/>
      <c r="M1573" s="875"/>
      <c r="N1573" s="99"/>
    </row>
    <row r="1574" spans="1:14" s="5" customFormat="1" ht="17.5" customHeight="1">
      <c r="A1574" s="55"/>
      <c r="B1574" s="55"/>
      <c r="D1574" s="90"/>
      <c r="E1574" s="90"/>
      <c r="F1574" s="90"/>
      <c r="G1574" s="875"/>
      <c r="H1574" s="90"/>
      <c r="I1574" s="90"/>
      <c r="J1574" s="875"/>
      <c r="K1574" s="90"/>
      <c r="L1574" s="90"/>
      <c r="M1574" s="875"/>
      <c r="N1574" s="99"/>
    </row>
    <row r="1575" spans="1:14" s="5" customFormat="1" ht="17.5" customHeight="1">
      <c r="A1575" s="55"/>
      <c r="B1575" s="55"/>
      <c r="D1575" s="90"/>
      <c r="E1575" s="90"/>
      <c r="F1575" s="90"/>
      <c r="G1575" s="875"/>
      <c r="H1575" s="90"/>
      <c r="I1575" s="90"/>
      <c r="J1575" s="875"/>
      <c r="K1575" s="90"/>
      <c r="L1575" s="90"/>
      <c r="M1575" s="875"/>
      <c r="N1575" s="99"/>
    </row>
    <row r="1576" spans="1:14" s="5" customFormat="1" ht="17.5" customHeight="1">
      <c r="A1576" s="55"/>
      <c r="B1576" s="55"/>
      <c r="D1576" s="90"/>
      <c r="E1576" s="90"/>
      <c r="F1576" s="90"/>
      <c r="G1576" s="875"/>
      <c r="H1576" s="90"/>
      <c r="I1576" s="90"/>
      <c r="J1576" s="875"/>
      <c r="K1576" s="90"/>
      <c r="L1576" s="90"/>
      <c r="M1576" s="875"/>
      <c r="N1576" s="99"/>
    </row>
    <row r="1577" spans="1:14" s="5" customFormat="1" ht="17.5" customHeight="1">
      <c r="A1577" s="55"/>
      <c r="B1577" s="55"/>
      <c r="D1577" s="90"/>
      <c r="E1577" s="90"/>
      <c r="F1577" s="90"/>
      <c r="G1577" s="875"/>
      <c r="H1577" s="90"/>
      <c r="I1577" s="90"/>
      <c r="J1577" s="875"/>
      <c r="K1577" s="90"/>
      <c r="L1577" s="90"/>
      <c r="M1577" s="875"/>
      <c r="N1577" s="99"/>
    </row>
    <row r="1578" spans="1:14" s="5" customFormat="1" ht="17.5" customHeight="1">
      <c r="A1578" s="55"/>
      <c r="B1578" s="55"/>
      <c r="D1578" s="90"/>
      <c r="E1578" s="90"/>
      <c r="F1578" s="90"/>
      <c r="G1578" s="875"/>
      <c r="H1578" s="90"/>
      <c r="I1578" s="90"/>
      <c r="J1578" s="875"/>
      <c r="K1578" s="90"/>
      <c r="L1578" s="90"/>
      <c r="M1578" s="875"/>
      <c r="N1578" s="99"/>
    </row>
    <row r="1579" spans="1:14" s="5" customFormat="1" ht="17.5" customHeight="1">
      <c r="A1579" s="55"/>
      <c r="B1579" s="55"/>
      <c r="D1579" s="90"/>
      <c r="E1579" s="90"/>
      <c r="F1579" s="90"/>
      <c r="G1579" s="875"/>
      <c r="H1579" s="90"/>
      <c r="I1579" s="90"/>
      <c r="J1579" s="875"/>
      <c r="K1579" s="90"/>
      <c r="L1579" s="90"/>
      <c r="M1579" s="875"/>
      <c r="N1579" s="99"/>
    </row>
    <row r="1580" spans="1:14" s="5" customFormat="1" ht="17.5" customHeight="1">
      <c r="A1580" s="55"/>
      <c r="B1580" s="55"/>
      <c r="D1580" s="90"/>
      <c r="E1580" s="90"/>
      <c r="F1580" s="90"/>
      <c r="G1580" s="875"/>
      <c r="H1580" s="90"/>
      <c r="I1580" s="90"/>
      <c r="J1580" s="875"/>
      <c r="K1580" s="90"/>
      <c r="L1580" s="90"/>
      <c r="M1580" s="875"/>
      <c r="N1580" s="99"/>
    </row>
    <row r="1581" spans="1:14" s="5" customFormat="1" ht="17.5" customHeight="1">
      <c r="A1581" s="55"/>
      <c r="B1581" s="55"/>
      <c r="D1581" s="90"/>
      <c r="E1581" s="90"/>
      <c r="F1581" s="90"/>
      <c r="G1581" s="875"/>
      <c r="H1581" s="90"/>
      <c r="I1581" s="90"/>
      <c r="J1581" s="875"/>
      <c r="K1581" s="90"/>
      <c r="L1581" s="90"/>
      <c r="M1581" s="875"/>
      <c r="N1581" s="99"/>
    </row>
    <row r="1582" spans="1:14" s="5" customFormat="1" ht="17.5" customHeight="1">
      <c r="A1582" s="55"/>
      <c r="B1582" s="55"/>
      <c r="D1582" s="90"/>
      <c r="E1582" s="90"/>
      <c r="F1582" s="90"/>
      <c r="G1582" s="875"/>
      <c r="H1582" s="90"/>
      <c r="I1582" s="90"/>
      <c r="J1582" s="875"/>
      <c r="K1582" s="90"/>
      <c r="L1582" s="90"/>
      <c r="M1582" s="875"/>
      <c r="N1582" s="99"/>
    </row>
    <row r="1583" spans="1:14" s="5" customFormat="1" ht="17.5" customHeight="1">
      <c r="A1583" s="55"/>
      <c r="B1583" s="55"/>
      <c r="D1583" s="90"/>
      <c r="E1583" s="90"/>
      <c r="F1583" s="90"/>
      <c r="G1583" s="875"/>
      <c r="H1583" s="90"/>
      <c r="I1583" s="90"/>
      <c r="J1583" s="875"/>
      <c r="K1583" s="90"/>
      <c r="L1583" s="90"/>
      <c r="M1583" s="875"/>
      <c r="N1583" s="99"/>
    </row>
    <row r="1584" spans="1:14" s="5" customFormat="1" ht="17.5" customHeight="1">
      <c r="A1584" s="55"/>
      <c r="B1584" s="55"/>
      <c r="D1584" s="90"/>
      <c r="E1584" s="90"/>
      <c r="F1584" s="90"/>
      <c r="G1584" s="875"/>
      <c r="H1584" s="90"/>
      <c r="I1584" s="90"/>
      <c r="J1584" s="875"/>
      <c r="K1584" s="90"/>
      <c r="L1584" s="90"/>
      <c r="M1584" s="875"/>
      <c r="N1584" s="99"/>
    </row>
    <row r="1585" spans="1:14" s="5" customFormat="1" ht="17.5" customHeight="1">
      <c r="A1585" s="55"/>
      <c r="B1585" s="55"/>
      <c r="D1585" s="90"/>
      <c r="E1585" s="90"/>
      <c r="F1585" s="90"/>
      <c r="G1585" s="875"/>
      <c r="H1585" s="90"/>
      <c r="I1585" s="90"/>
      <c r="J1585" s="875"/>
      <c r="K1585" s="90"/>
      <c r="L1585" s="90"/>
      <c r="M1585" s="875"/>
      <c r="N1585" s="99"/>
    </row>
    <row r="1586" spans="1:14" s="5" customFormat="1" ht="17.5" customHeight="1">
      <c r="A1586" s="55"/>
      <c r="B1586" s="55"/>
      <c r="D1586" s="90"/>
      <c r="E1586" s="90"/>
      <c r="F1586" s="90"/>
      <c r="G1586" s="875"/>
      <c r="H1586" s="90"/>
      <c r="I1586" s="90"/>
      <c r="J1586" s="875"/>
      <c r="K1586" s="90"/>
      <c r="L1586" s="90"/>
      <c r="M1586" s="875"/>
      <c r="N1586" s="99"/>
    </row>
    <row r="1587" spans="1:14" s="5" customFormat="1" ht="17.5" customHeight="1">
      <c r="A1587" s="55"/>
      <c r="B1587" s="55"/>
      <c r="D1587" s="90"/>
      <c r="E1587" s="90"/>
      <c r="F1587" s="90"/>
      <c r="G1587" s="875"/>
      <c r="H1587" s="90"/>
      <c r="I1587" s="90"/>
      <c r="J1587" s="875"/>
      <c r="K1587" s="90"/>
      <c r="L1587" s="90"/>
      <c r="M1587" s="875"/>
      <c r="N1587" s="99"/>
    </row>
    <row r="1588" spans="1:14" s="5" customFormat="1" ht="17.5" customHeight="1">
      <c r="A1588" s="55"/>
      <c r="B1588" s="55"/>
      <c r="D1588" s="90"/>
      <c r="E1588" s="90"/>
      <c r="F1588" s="90"/>
      <c r="G1588" s="875"/>
      <c r="H1588" s="90"/>
      <c r="I1588" s="90"/>
      <c r="J1588" s="875"/>
      <c r="K1588" s="90"/>
      <c r="L1588" s="90"/>
      <c r="M1588" s="875"/>
      <c r="N1588" s="99"/>
    </row>
    <row r="1589" spans="1:14" s="5" customFormat="1" ht="17.5" customHeight="1">
      <c r="A1589" s="55"/>
      <c r="B1589" s="55"/>
      <c r="D1589" s="90"/>
      <c r="E1589" s="90"/>
      <c r="F1589" s="90"/>
      <c r="G1589" s="875"/>
      <c r="H1589" s="90"/>
      <c r="I1589" s="90"/>
      <c r="J1589" s="875"/>
      <c r="K1589" s="90"/>
      <c r="L1589" s="90"/>
      <c r="M1589" s="875"/>
      <c r="N1589" s="99"/>
    </row>
    <row r="1590" spans="1:14" s="5" customFormat="1" ht="17.5" customHeight="1">
      <c r="A1590" s="55"/>
      <c r="B1590" s="55"/>
      <c r="D1590" s="90"/>
      <c r="E1590" s="90"/>
      <c r="F1590" s="90"/>
      <c r="G1590" s="875"/>
      <c r="H1590" s="90"/>
      <c r="I1590" s="90"/>
      <c r="J1590" s="875"/>
      <c r="K1590" s="90"/>
      <c r="L1590" s="90"/>
      <c r="M1590" s="875"/>
      <c r="N1590" s="99"/>
    </row>
    <row r="1591" spans="1:14" s="5" customFormat="1" ht="17.5" customHeight="1">
      <c r="A1591" s="55"/>
      <c r="B1591" s="55"/>
      <c r="D1591" s="90"/>
      <c r="E1591" s="90"/>
      <c r="F1591" s="90"/>
      <c r="G1591" s="875"/>
      <c r="H1591" s="90"/>
      <c r="I1591" s="90"/>
      <c r="J1591" s="875"/>
      <c r="K1591" s="90"/>
      <c r="L1591" s="90"/>
      <c r="M1591" s="875"/>
      <c r="N1591" s="99"/>
    </row>
    <row r="1592" spans="1:14" s="5" customFormat="1" ht="17.5" customHeight="1">
      <c r="A1592" s="55"/>
      <c r="B1592" s="55"/>
      <c r="D1592" s="90"/>
      <c r="E1592" s="90"/>
      <c r="F1592" s="90"/>
      <c r="G1592" s="875"/>
      <c r="H1592" s="90"/>
      <c r="I1592" s="90"/>
      <c r="J1592" s="875"/>
      <c r="K1592" s="90"/>
      <c r="L1592" s="90"/>
      <c r="M1592" s="875"/>
      <c r="N1592" s="99"/>
    </row>
    <row r="1593" spans="1:14" s="5" customFormat="1" ht="17.5" customHeight="1">
      <c r="A1593" s="55"/>
      <c r="B1593" s="55"/>
      <c r="D1593" s="90"/>
      <c r="E1593" s="90"/>
      <c r="F1593" s="90"/>
      <c r="G1593" s="875"/>
      <c r="H1593" s="90"/>
      <c r="I1593" s="90"/>
      <c r="J1593" s="875"/>
      <c r="K1593" s="90"/>
      <c r="L1593" s="90"/>
      <c r="M1593" s="875"/>
      <c r="N1593" s="99"/>
    </row>
    <row r="1594" spans="1:14" s="5" customFormat="1" ht="17.5" customHeight="1">
      <c r="A1594" s="55"/>
      <c r="B1594" s="55"/>
      <c r="D1594" s="90"/>
      <c r="E1594" s="90"/>
      <c r="F1594" s="90"/>
      <c r="G1594" s="875"/>
      <c r="H1594" s="90"/>
      <c r="I1594" s="90"/>
      <c r="J1594" s="875"/>
      <c r="K1594" s="90"/>
      <c r="L1594" s="90"/>
      <c r="M1594" s="875"/>
      <c r="N1594" s="99"/>
    </row>
    <row r="1595" spans="1:14" s="5" customFormat="1" ht="17.5" customHeight="1">
      <c r="A1595" s="55"/>
      <c r="B1595" s="55"/>
      <c r="D1595" s="90"/>
      <c r="E1595" s="90"/>
      <c r="F1595" s="90"/>
      <c r="G1595" s="875"/>
      <c r="H1595" s="90"/>
      <c r="I1595" s="90"/>
      <c r="J1595" s="875"/>
      <c r="K1595" s="90"/>
      <c r="L1595" s="90"/>
      <c r="M1595" s="875"/>
      <c r="N1595" s="99"/>
    </row>
    <row r="1596" spans="1:14" s="5" customFormat="1" ht="17.5" customHeight="1">
      <c r="A1596" s="55"/>
      <c r="B1596" s="55"/>
      <c r="D1596" s="90"/>
      <c r="E1596" s="90"/>
      <c r="F1596" s="90"/>
      <c r="G1596" s="875"/>
      <c r="H1596" s="90"/>
      <c r="I1596" s="90"/>
      <c r="J1596" s="875"/>
      <c r="K1596" s="90"/>
      <c r="L1596" s="90"/>
      <c r="M1596" s="875"/>
      <c r="N1596" s="99"/>
    </row>
    <row r="1597" spans="1:14" s="5" customFormat="1" ht="17.5" customHeight="1">
      <c r="A1597" s="55"/>
      <c r="B1597" s="55"/>
      <c r="D1597" s="90"/>
      <c r="E1597" s="90"/>
      <c r="F1597" s="90"/>
      <c r="G1597" s="875"/>
      <c r="H1597" s="90"/>
      <c r="I1597" s="90"/>
      <c r="J1597" s="875"/>
      <c r="K1597" s="90"/>
      <c r="L1597" s="90"/>
      <c r="M1597" s="875"/>
      <c r="N1597" s="99"/>
    </row>
    <row r="1598" spans="1:14" s="5" customFormat="1" ht="17.5" customHeight="1">
      <c r="A1598" s="55"/>
      <c r="B1598" s="55"/>
      <c r="D1598" s="90"/>
      <c r="E1598" s="90"/>
      <c r="F1598" s="90"/>
      <c r="G1598" s="875"/>
      <c r="H1598" s="90"/>
      <c r="I1598" s="90"/>
      <c r="J1598" s="875"/>
      <c r="K1598" s="90"/>
      <c r="L1598" s="90"/>
      <c r="M1598" s="875"/>
      <c r="N1598" s="99"/>
    </row>
    <row r="1599" spans="1:14" s="5" customFormat="1" ht="17.5" customHeight="1">
      <c r="A1599" s="55"/>
      <c r="B1599" s="55"/>
      <c r="D1599" s="90"/>
      <c r="E1599" s="90"/>
      <c r="F1599" s="90"/>
      <c r="G1599" s="875"/>
      <c r="H1599" s="90"/>
      <c r="I1599" s="90"/>
      <c r="J1599" s="875"/>
      <c r="K1599" s="90"/>
      <c r="L1599" s="90"/>
      <c r="M1599" s="875"/>
      <c r="N1599" s="99"/>
    </row>
    <row r="1600" spans="1:14" s="5" customFormat="1" ht="17.5" customHeight="1">
      <c r="A1600" s="55"/>
      <c r="B1600" s="55"/>
      <c r="D1600" s="90"/>
      <c r="E1600" s="90"/>
      <c r="F1600" s="90"/>
      <c r="G1600" s="875"/>
      <c r="H1600" s="90"/>
      <c r="I1600" s="90"/>
      <c r="J1600" s="875"/>
      <c r="K1600" s="90"/>
      <c r="L1600" s="90"/>
      <c r="M1600" s="875"/>
      <c r="N1600" s="99"/>
    </row>
    <row r="1601" spans="1:14" s="5" customFormat="1" ht="17.5" customHeight="1">
      <c r="A1601" s="55"/>
      <c r="B1601" s="55"/>
      <c r="D1601" s="90"/>
      <c r="E1601" s="90"/>
      <c r="F1601" s="90"/>
      <c r="G1601" s="875"/>
      <c r="H1601" s="90"/>
      <c r="I1601" s="90"/>
      <c r="J1601" s="875"/>
      <c r="K1601" s="90"/>
      <c r="L1601" s="90"/>
      <c r="M1601" s="875"/>
      <c r="N1601" s="99"/>
    </row>
    <row r="1602" spans="1:14" s="5" customFormat="1" ht="17.5" customHeight="1">
      <c r="A1602" s="55"/>
      <c r="B1602" s="55"/>
      <c r="D1602" s="90"/>
      <c r="E1602" s="90"/>
      <c r="F1602" s="90"/>
      <c r="G1602" s="875"/>
      <c r="H1602" s="90"/>
      <c r="I1602" s="90"/>
      <c r="J1602" s="875"/>
      <c r="K1602" s="90"/>
      <c r="L1602" s="90"/>
      <c r="M1602" s="875"/>
      <c r="N1602" s="99"/>
    </row>
    <row r="1603" spans="1:14" s="5" customFormat="1" ht="17.5" customHeight="1">
      <c r="A1603" s="55"/>
      <c r="B1603" s="55"/>
      <c r="D1603" s="90"/>
      <c r="E1603" s="90"/>
      <c r="F1603" s="90"/>
      <c r="G1603" s="875"/>
      <c r="H1603" s="90"/>
      <c r="I1603" s="90"/>
      <c r="J1603" s="875"/>
      <c r="K1603" s="90"/>
      <c r="L1603" s="90"/>
      <c r="M1603" s="875"/>
      <c r="N1603" s="99"/>
    </row>
    <row r="1604" spans="1:14" s="5" customFormat="1" ht="17.5" customHeight="1">
      <c r="A1604" s="55"/>
      <c r="B1604" s="55"/>
      <c r="D1604" s="90"/>
      <c r="E1604" s="90"/>
      <c r="F1604" s="90"/>
      <c r="G1604" s="875"/>
      <c r="H1604" s="90"/>
      <c r="I1604" s="90"/>
      <c r="J1604" s="875"/>
      <c r="K1604" s="90"/>
      <c r="L1604" s="90"/>
      <c r="M1604" s="875"/>
      <c r="N1604" s="99"/>
    </row>
    <row r="1605" spans="1:14" s="5" customFormat="1" ht="17.5" customHeight="1">
      <c r="A1605" s="55"/>
      <c r="B1605" s="55"/>
      <c r="D1605" s="90"/>
      <c r="E1605" s="90"/>
      <c r="F1605" s="90"/>
      <c r="G1605" s="875"/>
      <c r="H1605" s="90"/>
      <c r="I1605" s="90"/>
      <c r="J1605" s="875"/>
      <c r="K1605" s="90"/>
      <c r="L1605" s="90"/>
      <c r="M1605" s="875"/>
      <c r="N1605" s="99"/>
    </row>
    <row r="1606" spans="1:14" s="5" customFormat="1" ht="17.5" customHeight="1">
      <c r="A1606" s="55"/>
      <c r="B1606" s="55"/>
      <c r="D1606" s="90"/>
      <c r="E1606" s="90"/>
      <c r="F1606" s="90"/>
      <c r="G1606" s="875"/>
      <c r="H1606" s="90"/>
      <c r="I1606" s="90"/>
      <c r="J1606" s="875"/>
      <c r="K1606" s="90"/>
      <c r="L1606" s="90"/>
      <c r="M1606" s="875"/>
      <c r="N1606" s="99"/>
    </row>
    <row r="1607" spans="1:14" s="5" customFormat="1" ht="17.5" customHeight="1">
      <c r="A1607" s="55"/>
      <c r="B1607" s="55"/>
      <c r="D1607" s="90"/>
      <c r="E1607" s="90"/>
      <c r="F1607" s="90"/>
      <c r="G1607" s="875"/>
      <c r="H1607" s="90"/>
      <c r="I1607" s="90"/>
      <c r="J1607" s="875"/>
      <c r="K1607" s="90"/>
      <c r="L1607" s="90"/>
      <c r="M1607" s="875"/>
      <c r="N1607" s="99"/>
    </row>
    <row r="1608" spans="1:14" s="5" customFormat="1" ht="17.5" customHeight="1">
      <c r="A1608" s="55"/>
      <c r="B1608" s="55"/>
      <c r="D1608" s="90"/>
      <c r="E1608" s="90"/>
      <c r="F1608" s="90"/>
      <c r="G1608" s="875"/>
      <c r="H1608" s="90"/>
      <c r="I1608" s="90"/>
      <c r="J1608" s="875"/>
      <c r="K1608" s="90"/>
      <c r="L1608" s="90"/>
      <c r="M1608" s="875"/>
      <c r="N1608" s="99"/>
    </row>
    <row r="1609" spans="1:14" s="5" customFormat="1" ht="17.5" customHeight="1">
      <c r="A1609" s="55"/>
      <c r="B1609" s="55"/>
      <c r="D1609" s="90"/>
      <c r="E1609" s="90"/>
      <c r="F1609" s="90"/>
      <c r="G1609" s="875"/>
      <c r="H1609" s="90"/>
      <c r="I1609" s="90"/>
      <c r="J1609" s="875"/>
      <c r="K1609" s="90"/>
      <c r="L1609" s="90"/>
      <c r="M1609" s="875"/>
      <c r="N1609" s="99"/>
    </row>
    <row r="1610" spans="1:14" s="5" customFormat="1" ht="17.5" customHeight="1">
      <c r="A1610" s="55"/>
      <c r="B1610" s="55"/>
      <c r="D1610" s="90"/>
      <c r="E1610" s="90"/>
      <c r="F1610" s="90"/>
      <c r="G1610" s="875"/>
      <c r="H1610" s="90"/>
      <c r="I1610" s="90"/>
      <c r="J1610" s="875"/>
      <c r="K1610" s="90"/>
      <c r="L1610" s="90"/>
      <c r="M1610" s="875"/>
      <c r="N1610" s="99"/>
    </row>
    <row r="1611" spans="1:14" s="5" customFormat="1" ht="17.5" customHeight="1">
      <c r="A1611" s="55"/>
      <c r="B1611" s="55"/>
      <c r="D1611" s="90"/>
      <c r="E1611" s="90"/>
      <c r="F1611" s="90"/>
      <c r="G1611" s="875"/>
      <c r="H1611" s="90"/>
      <c r="I1611" s="90"/>
      <c r="J1611" s="875"/>
      <c r="K1611" s="90"/>
      <c r="L1611" s="90"/>
      <c r="M1611" s="875"/>
      <c r="N1611" s="99"/>
    </row>
    <row r="1612" spans="1:14" s="5" customFormat="1" ht="17.5" customHeight="1">
      <c r="A1612" s="55"/>
      <c r="B1612" s="55"/>
      <c r="D1612" s="90"/>
      <c r="E1612" s="90"/>
      <c r="F1612" s="90"/>
      <c r="G1612" s="875"/>
      <c r="H1612" s="90"/>
      <c r="I1612" s="90"/>
      <c r="J1612" s="875"/>
      <c r="K1612" s="90"/>
      <c r="L1612" s="90"/>
      <c r="M1612" s="875"/>
      <c r="N1612" s="99"/>
    </row>
    <row r="1613" spans="1:14" s="5" customFormat="1" ht="17.5" customHeight="1">
      <c r="A1613" s="55"/>
      <c r="B1613" s="55"/>
      <c r="D1613" s="90"/>
      <c r="E1613" s="90"/>
      <c r="F1613" s="90"/>
      <c r="G1613" s="875"/>
      <c r="H1613" s="90"/>
      <c r="I1613" s="90"/>
      <c r="J1613" s="875"/>
      <c r="K1613" s="90"/>
      <c r="L1613" s="90"/>
      <c r="M1613" s="875"/>
      <c r="N1613" s="99"/>
    </row>
    <row r="1614" spans="1:14" s="5" customFormat="1" ht="17.5" customHeight="1">
      <c r="A1614" s="55"/>
      <c r="B1614" s="55"/>
      <c r="D1614" s="90"/>
      <c r="E1614" s="90"/>
      <c r="F1614" s="90"/>
      <c r="G1614" s="875"/>
      <c r="H1614" s="90"/>
      <c r="I1614" s="90"/>
      <c r="J1614" s="875"/>
      <c r="K1614" s="90"/>
      <c r="L1614" s="90"/>
      <c r="M1614" s="875"/>
      <c r="N1614" s="99"/>
    </row>
    <row r="1615" spans="1:14" s="5" customFormat="1" ht="17.5" customHeight="1">
      <c r="A1615" s="55"/>
      <c r="B1615" s="55"/>
      <c r="D1615" s="90"/>
      <c r="E1615" s="90"/>
      <c r="F1615" s="90"/>
      <c r="G1615" s="875"/>
      <c r="H1615" s="90"/>
      <c r="I1615" s="90"/>
      <c r="J1615" s="875"/>
      <c r="K1615" s="90"/>
      <c r="L1615" s="90"/>
      <c r="M1615" s="875"/>
      <c r="N1615" s="99"/>
    </row>
    <row r="1616" spans="1:14" s="5" customFormat="1" ht="17.5" customHeight="1">
      <c r="A1616" s="55"/>
      <c r="B1616" s="55"/>
      <c r="D1616" s="90"/>
      <c r="E1616" s="90"/>
      <c r="F1616" s="90"/>
      <c r="G1616" s="875"/>
      <c r="H1616" s="90"/>
      <c r="I1616" s="90"/>
      <c r="J1616" s="875"/>
      <c r="K1616" s="90"/>
      <c r="L1616" s="90"/>
      <c r="M1616" s="875"/>
      <c r="N1616" s="99"/>
    </row>
    <row r="1617" spans="1:14" s="5" customFormat="1" ht="17.5" customHeight="1">
      <c r="A1617" s="55"/>
      <c r="B1617" s="55"/>
      <c r="D1617" s="90"/>
      <c r="E1617" s="90"/>
      <c r="F1617" s="90"/>
      <c r="G1617" s="875"/>
      <c r="H1617" s="90"/>
      <c r="I1617" s="90"/>
      <c r="J1617" s="875"/>
      <c r="K1617" s="90"/>
      <c r="L1617" s="90"/>
      <c r="M1617" s="875"/>
      <c r="N1617" s="99"/>
    </row>
    <row r="1618" spans="1:14" s="5" customFormat="1" ht="17.5" customHeight="1">
      <c r="A1618" s="55"/>
      <c r="B1618" s="55"/>
      <c r="D1618" s="90"/>
      <c r="E1618" s="90"/>
      <c r="F1618" s="90"/>
      <c r="G1618" s="875"/>
      <c r="H1618" s="90"/>
      <c r="I1618" s="90"/>
      <c r="J1618" s="875"/>
      <c r="K1618" s="90"/>
      <c r="L1618" s="90"/>
      <c r="M1618" s="875"/>
      <c r="N1618" s="99"/>
    </row>
    <row r="1619" spans="1:14" s="5" customFormat="1" ht="17.5" customHeight="1">
      <c r="A1619" s="55"/>
      <c r="B1619" s="55"/>
      <c r="D1619" s="90"/>
      <c r="E1619" s="90"/>
      <c r="F1619" s="90"/>
      <c r="G1619" s="875"/>
      <c r="H1619" s="90"/>
      <c r="I1619" s="90"/>
      <c r="J1619" s="875"/>
      <c r="K1619" s="90"/>
      <c r="L1619" s="90"/>
      <c r="M1619" s="875"/>
      <c r="N1619" s="99"/>
    </row>
    <row r="1620" spans="1:14" s="5" customFormat="1" ht="17.5" customHeight="1">
      <c r="A1620" s="55"/>
      <c r="B1620" s="55"/>
      <c r="D1620" s="90"/>
      <c r="E1620" s="90"/>
      <c r="F1620" s="90"/>
      <c r="G1620" s="875"/>
      <c r="H1620" s="90"/>
      <c r="I1620" s="90"/>
      <c r="J1620" s="875"/>
      <c r="K1620" s="90"/>
      <c r="L1620" s="90"/>
      <c r="M1620" s="875"/>
      <c r="N1620" s="99"/>
    </row>
    <row r="1621" spans="1:14" s="5" customFormat="1" ht="17.5" customHeight="1">
      <c r="A1621" s="55"/>
      <c r="B1621" s="55"/>
      <c r="D1621" s="90"/>
      <c r="E1621" s="90"/>
      <c r="F1621" s="90"/>
      <c r="G1621" s="875"/>
      <c r="H1621" s="90"/>
      <c r="I1621" s="90"/>
      <c r="J1621" s="875"/>
      <c r="K1621" s="90"/>
      <c r="L1621" s="90"/>
      <c r="M1621" s="875"/>
      <c r="N1621" s="99"/>
    </row>
    <row r="1622" spans="1:14" s="5" customFormat="1" ht="17.5" customHeight="1">
      <c r="A1622" s="55"/>
      <c r="B1622" s="55"/>
      <c r="D1622" s="90"/>
      <c r="E1622" s="90"/>
      <c r="F1622" s="90"/>
      <c r="G1622" s="875"/>
      <c r="H1622" s="90"/>
      <c r="I1622" s="90"/>
      <c r="J1622" s="875"/>
      <c r="K1622" s="90"/>
      <c r="L1622" s="90"/>
      <c r="M1622" s="875"/>
      <c r="N1622" s="99"/>
    </row>
    <row r="1623" spans="1:14" s="5" customFormat="1" ht="17.5" customHeight="1">
      <c r="A1623" s="55"/>
      <c r="B1623" s="55"/>
      <c r="D1623" s="90"/>
      <c r="E1623" s="90"/>
      <c r="F1623" s="90"/>
      <c r="G1623" s="875"/>
      <c r="H1623" s="90"/>
      <c r="I1623" s="90"/>
      <c r="J1623" s="875"/>
      <c r="K1623" s="90"/>
      <c r="L1623" s="90"/>
      <c r="M1623" s="875"/>
      <c r="N1623" s="99"/>
    </row>
    <row r="1624" spans="1:14" s="5" customFormat="1" ht="17.5" customHeight="1">
      <c r="A1624" s="55"/>
      <c r="B1624" s="55"/>
      <c r="D1624" s="90"/>
      <c r="E1624" s="90"/>
      <c r="F1624" s="90"/>
      <c r="G1624" s="875"/>
      <c r="H1624" s="90"/>
      <c r="I1624" s="90"/>
      <c r="J1624" s="875"/>
      <c r="K1624" s="90"/>
      <c r="L1624" s="90"/>
      <c r="M1624" s="875"/>
      <c r="N1624" s="99"/>
    </row>
    <row r="1625" spans="1:14" s="5" customFormat="1" ht="17.5" customHeight="1">
      <c r="A1625" s="55"/>
      <c r="B1625" s="55"/>
      <c r="D1625" s="90"/>
      <c r="E1625" s="90"/>
      <c r="F1625" s="90"/>
      <c r="G1625" s="875"/>
      <c r="H1625" s="90"/>
      <c r="I1625" s="90"/>
      <c r="J1625" s="875"/>
      <c r="K1625" s="90"/>
      <c r="L1625" s="90"/>
      <c r="M1625" s="875"/>
      <c r="N1625" s="99"/>
    </row>
    <row r="1626" spans="1:14" s="5" customFormat="1" ht="17.5" customHeight="1">
      <c r="A1626" s="55"/>
      <c r="B1626" s="55"/>
      <c r="D1626" s="90"/>
      <c r="E1626" s="90"/>
      <c r="F1626" s="90"/>
      <c r="G1626" s="875"/>
      <c r="H1626" s="90"/>
      <c r="I1626" s="90"/>
      <c r="J1626" s="875"/>
      <c r="K1626" s="90"/>
      <c r="L1626" s="90"/>
      <c r="M1626" s="875"/>
      <c r="N1626" s="99"/>
    </row>
    <row r="1627" spans="1:14" s="5" customFormat="1" ht="17.5" customHeight="1">
      <c r="A1627" s="55"/>
      <c r="B1627" s="55"/>
      <c r="D1627" s="90"/>
      <c r="E1627" s="90"/>
      <c r="F1627" s="90"/>
      <c r="G1627" s="875"/>
      <c r="H1627" s="90"/>
      <c r="I1627" s="90"/>
      <c r="J1627" s="875"/>
      <c r="K1627" s="90"/>
      <c r="L1627" s="90"/>
      <c r="M1627" s="875"/>
      <c r="N1627" s="99"/>
    </row>
    <row r="1628" spans="1:14" s="5" customFormat="1" ht="17.5" customHeight="1">
      <c r="A1628" s="55"/>
      <c r="B1628" s="55"/>
      <c r="D1628" s="90"/>
      <c r="E1628" s="90"/>
      <c r="F1628" s="90"/>
      <c r="G1628" s="875"/>
      <c r="H1628" s="90"/>
      <c r="I1628" s="90"/>
      <c r="J1628" s="875"/>
      <c r="K1628" s="90"/>
      <c r="L1628" s="90"/>
      <c r="M1628" s="875"/>
      <c r="N1628" s="99"/>
    </row>
    <row r="1629" spans="1:14" s="5" customFormat="1" ht="17.5" customHeight="1">
      <c r="A1629" s="55"/>
      <c r="B1629" s="55"/>
      <c r="D1629" s="90"/>
      <c r="E1629" s="90"/>
      <c r="F1629" s="90"/>
      <c r="G1629" s="875"/>
      <c r="H1629" s="90"/>
      <c r="I1629" s="90"/>
      <c r="J1629" s="875"/>
      <c r="K1629" s="90"/>
      <c r="L1629" s="90"/>
      <c r="M1629" s="875"/>
      <c r="N1629" s="99"/>
    </row>
    <row r="1630" spans="1:14" s="5" customFormat="1" ht="17.5" customHeight="1">
      <c r="A1630" s="55"/>
      <c r="B1630" s="55"/>
      <c r="D1630" s="90"/>
      <c r="E1630" s="90"/>
      <c r="F1630" s="90"/>
      <c r="G1630" s="875"/>
      <c r="H1630" s="90"/>
      <c r="I1630" s="90"/>
      <c r="J1630" s="875"/>
      <c r="K1630" s="90"/>
      <c r="L1630" s="90"/>
      <c r="M1630" s="875"/>
      <c r="N1630" s="99"/>
    </row>
    <row r="1631" spans="1:14" s="5" customFormat="1" ht="17.5" customHeight="1">
      <c r="A1631" s="55"/>
      <c r="B1631" s="55"/>
      <c r="D1631" s="90"/>
      <c r="E1631" s="90"/>
      <c r="F1631" s="90"/>
      <c r="G1631" s="875"/>
      <c r="H1631" s="90"/>
      <c r="I1631" s="90"/>
      <c r="J1631" s="875"/>
      <c r="K1631" s="90"/>
      <c r="L1631" s="90"/>
      <c r="M1631" s="875"/>
      <c r="N1631" s="99"/>
    </row>
    <row r="1632" spans="1:14" s="5" customFormat="1" ht="17.5" customHeight="1">
      <c r="A1632" s="55"/>
      <c r="B1632" s="55"/>
      <c r="D1632" s="90"/>
      <c r="E1632" s="90"/>
      <c r="F1632" s="90"/>
      <c r="G1632" s="875"/>
      <c r="H1632" s="90"/>
      <c r="I1632" s="90"/>
      <c r="J1632" s="875"/>
      <c r="K1632" s="90"/>
      <c r="L1632" s="90"/>
      <c r="M1632" s="875"/>
      <c r="N1632" s="99"/>
    </row>
    <row r="1633" spans="1:14" s="5" customFormat="1" ht="17.5" customHeight="1">
      <c r="A1633" s="55"/>
      <c r="B1633" s="55"/>
      <c r="D1633" s="90"/>
      <c r="E1633" s="90"/>
      <c r="F1633" s="90"/>
      <c r="G1633" s="875"/>
      <c r="H1633" s="90"/>
      <c r="I1633" s="90"/>
      <c r="J1633" s="875"/>
      <c r="K1633" s="90"/>
      <c r="L1633" s="90"/>
      <c r="M1633" s="875"/>
      <c r="N1633" s="99"/>
    </row>
    <row r="1634" spans="1:14" s="5" customFormat="1" ht="17.5" customHeight="1">
      <c r="A1634" s="55"/>
      <c r="B1634" s="55"/>
      <c r="D1634" s="90"/>
      <c r="E1634" s="90"/>
      <c r="F1634" s="90"/>
      <c r="G1634" s="875"/>
      <c r="H1634" s="90"/>
      <c r="I1634" s="90"/>
      <c r="J1634" s="875"/>
      <c r="K1634" s="90"/>
      <c r="L1634" s="90"/>
      <c r="M1634" s="875"/>
      <c r="N1634" s="99"/>
    </row>
    <row r="1635" spans="1:14" s="5" customFormat="1" ht="17.5" customHeight="1">
      <c r="A1635" s="55"/>
      <c r="B1635" s="55"/>
      <c r="D1635" s="90"/>
      <c r="E1635" s="90"/>
      <c r="F1635" s="90"/>
      <c r="G1635" s="875"/>
      <c r="H1635" s="90"/>
      <c r="I1635" s="90"/>
      <c r="J1635" s="875"/>
      <c r="K1635" s="90"/>
      <c r="L1635" s="90"/>
      <c r="M1635" s="875"/>
      <c r="N1635" s="99"/>
    </row>
    <row r="1636" spans="1:14" s="5" customFormat="1" ht="17.5" customHeight="1">
      <c r="A1636" s="55"/>
      <c r="B1636" s="55"/>
      <c r="D1636" s="90"/>
      <c r="E1636" s="90"/>
      <c r="F1636" s="90"/>
      <c r="G1636" s="875"/>
      <c r="H1636" s="90"/>
      <c r="I1636" s="90"/>
      <c r="J1636" s="875"/>
      <c r="K1636" s="90"/>
      <c r="L1636" s="90"/>
      <c r="M1636" s="875"/>
      <c r="N1636" s="99"/>
    </row>
    <row r="1637" spans="1:14" s="5" customFormat="1" ht="17.5" customHeight="1">
      <c r="A1637" s="55"/>
      <c r="B1637" s="55"/>
      <c r="D1637" s="90"/>
      <c r="E1637" s="90"/>
      <c r="F1637" s="90"/>
      <c r="G1637" s="875"/>
      <c r="H1637" s="90"/>
      <c r="I1637" s="90"/>
      <c r="J1637" s="875"/>
      <c r="K1637" s="90"/>
      <c r="L1637" s="90"/>
      <c r="M1637" s="875"/>
      <c r="N1637" s="99"/>
    </row>
    <row r="1638" spans="1:14" s="5" customFormat="1" ht="17.5" customHeight="1">
      <c r="A1638" s="55"/>
      <c r="B1638" s="55"/>
      <c r="D1638" s="90"/>
      <c r="E1638" s="90"/>
      <c r="F1638" s="90"/>
      <c r="G1638" s="875"/>
      <c r="H1638" s="90"/>
      <c r="I1638" s="90"/>
      <c r="J1638" s="875"/>
      <c r="K1638" s="90"/>
      <c r="L1638" s="90"/>
      <c r="M1638" s="875"/>
      <c r="N1638" s="99"/>
    </row>
    <row r="1639" spans="1:14" s="5" customFormat="1" ht="17.5" customHeight="1">
      <c r="A1639" s="55"/>
      <c r="B1639" s="55"/>
      <c r="D1639" s="90"/>
      <c r="E1639" s="90"/>
      <c r="F1639" s="90"/>
      <c r="G1639" s="875"/>
      <c r="H1639" s="90"/>
      <c r="I1639" s="90"/>
      <c r="J1639" s="875"/>
      <c r="K1639" s="90"/>
      <c r="L1639" s="90"/>
      <c r="M1639" s="875"/>
      <c r="N1639" s="99"/>
    </row>
    <row r="1640" spans="1:14" s="5" customFormat="1" ht="17.5" customHeight="1">
      <c r="A1640" s="55"/>
      <c r="B1640" s="55"/>
      <c r="D1640" s="90"/>
      <c r="E1640" s="90"/>
      <c r="F1640" s="90"/>
      <c r="G1640" s="875"/>
      <c r="H1640" s="90"/>
      <c r="I1640" s="90"/>
      <c r="J1640" s="875"/>
      <c r="K1640" s="90"/>
      <c r="L1640" s="90"/>
      <c r="M1640" s="875"/>
      <c r="N1640" s="99"/>
    </row>
    <row r="1641" spans="1:14" s="5" customFormat="1" ht="17.5" customHeight="1">
      <c r="A1641" s="55"/>
      <c r="B1641" s="55"/>
      <c r="D1641" s="90"/>
      <c r="E1641" s="90"/>
      <c r="F1641" s="90"/>
      <c r="G1641" s="875"/>
      <c r="H1641" s="90"/>
      <c r="I1641" s="90"/>
      <c r="J1641" s="875"/>
      <c r="K1641" s="90"/>
      <c r="L1641" s="90"/>
      <c r="M1641" s="875"/>
      <c r="N1641" s="99"/>
    </row>
    <row r="1642" spans="1:14" s="5" customFormat="1" ht="17.5" customHeight="1">
      <c r="A1642" s="55"/>
      <c r="B1642" s="55"/>
      <c r="D1642" s="90"/>
      <c r="E1642" s="90"/>
      <c r="F1642" s="90"/>
      <c r="G1642" s="875"/>
      <c r="H1642" s="90"/>
      <c r="I1642" s="90"/>
      <c r="J1642" s="875"/>
      <c r="K1642" s="90"/>
      <c r="L1642" s="90"/>
      <c r="M1642" s="875"/>
      <c r="N1642" s="99"/>
    </row>
    <row r="1643" spans="1:14" s="5" customFormat="1" ht="17.5" customHeight="1">
      <c r="A1643" s="55"/>
      <c r="B1643" s="55"/>
      <c r="D1643" s="90"/>
      <c r="E1643" s="90"/>
      <c r="F1643" s="90"/>
      <c r="G1643" s="875"/>
      <c r="H1643" s="90"/>
      <c r="I1643" s="90"/>
      <c r="J1643" s="875"/>
      <c r="K1643" s="90"/>
      <c r="L1643" s="90"/>
      <c r="M1643" s="875"/>
      <c r="N1643" s="99"/>
    </row>
    <row r="1644" spans="1:14" s="5" customFormat="1" ht="17.5" customHeight="1">
      <c r="A1644" s="55"/>
      <c r="B1644" s="55"/>
      <c r="D1644" s="90"/>
      <c r="E1644" s="90"/>
      <c r="F1644" s="90"/>
      <c r="G1644" s="875"/>
      <c r="H1644" s="90"/>
      <c r="I1644" s="90"/>
      <c r="J1644" s="875"/>
      <c r="K1644" s="90"/>
      <c r="L1644" s="90"/>
      <c r="M1644" s="875"/>
      <c r="N1644" s="99"/>
    </row>
    <row r="1645" spans="1:14" s="5" customFormat="1" ht="17.5" customHeight="1">
      <c r="A1645" s="55"/>
      <c r="B1645" s="55"/>
      <c r="D1645" s="90"/>
      <c r="E1645" s="90"/>
      <c r="F1645" s="90"/>
      <c r="G1645" s="875"/>
      <c r="H1645" s="90"/>
      <c r="I1645" s="90"/>
      <c r="J1645" s="875"/>
      <c r="K1645" s="90"/>
      <c r="L1645" s="90"/>
      <c r="M1645" s="875"/>
      <c r="N1645" s="99"/>
    </row>
    <row r="1646" spans="1:14" s="5" customFormat="1" ht="17.5" customHeight="1">
      <c r="A1646" s="55"/>
      <c r="B1646" s="55"/>
      <c r="D1646" s="90"/>
      <c r="E1646" s="90"/>
      <c r="F1646" s="90"/>
      <c r="G1646" s="875"/>
      <c r="H1646" s="90"/>
      <c r="I1646" s="90"/>
      <c r="J1646" s="875"/>
      <c r="K1646" s="90"/>
      <c r="L1646" s="90"/>
      <c r="M1646" s="875"/>
      <c r="N1646" s="99"/>
    </row>
    <row r="1647" spans="1:14" s="5" customFormat="1" ht="17.5" customHeight="1">
      <c r="A1647" s="55"/>
      <c r="B1647" s="55"/>
      <c r="D1647" s="90"/>
      <c r="E1647" s="90"/>
      <c r="F1647" s="90"/>
      <c r="G1647" s="875"/>
      <c r="H1647" s="90"/>
      <c r="I1647" s="90"/>
      <c r="J1647" s="875"/>
      <c r="K1647" s="90"/>
      <c r="L1647" s="90"/>
      <c r="M1647" s="875"/>
      <c r="N1647" s="99"/>
    </row>
    <row r="1648" spans="1:14" s="5" customFormat="1" ht="17.5" customHeight="1">
      <c r="A1648" s="55"/>
      <c r="B1648" s="55"/>
      <c r="D1648" s="90"/>
      <c r="E1648" s="90"/>
      <c r="F1648" s="90"/>
      <c r="G1648" s="875"/>
      <c r="H1648" s="90"/>
      <c r="I1648" s="90"/>
      <c r="J1648" s="875"/>
      <c r="K1648" s="90"/>
      <c r="L1648" s="90"/>
      <c r="M1648" s="875"/>
      <c r="N1648" s="99"/>
    </row>
    <row r="1649" spans="1:14" s="5" customFormat="1" ht="17.5" customHeight="1">
      <c r="A1649" s="55"/>
      <c r="B1649" s="55"/>
      <c r="D1649" s="90"/>
      <c r="E1649" s="90"/>
      <c r="F1649" s="90"/>
      <c r="G1649" s="875"/>
      <c r="H1649" s="90"/>
      <c r="I1649" s="90"/>
      <c r="J1649" s="875"/>
      <c r="K1649" s="90"/>
      <c r="L1649" s="90"/>
      <c r="M1649" s="875"/>
      <c r="N1649" s="99"/>
    </row>
    <row r="1650" spans="1:14" s="5" customFormat="1" ht="17.5" customHeight="1">
      <c r="A1650" s="55"/>
      <c r="B1650" s="55"/>
      <c r="D1650" s="90"/>
      <c r="E1650" s="90"/>
      <c r="F1650" s="90"/>
      <c r="G1650" s="875"/>
      <c r="H1650" s="90"/>
      <c r="I1650" s="90"/>
      <c r="J1650" s="875"/>
      <c r="K1650" s="90"/>
      <c r="L1650" s="90"/>
      <c r="M1650" s="875"/>
      <c r="N1650" s="99"/>
    </row>
    <row r="1651" spans="1:14" s="5" customFormat="1" ht="17.5" customHeight="1">
      <c r="A1651" s="55"/>
      <c r="B1651" s="55"/>
      <c r="D1651" s="90"/>
      <c r="E1651" s="90"/>
      <c r="F1651" s="90"/>
      <c r="G1651" s="875"/>
      <c r="H1651" s="90"/>
      <c r="I1651" s="90"/>
      <c r="J1651" s="875"/>
      <c r="K1651" s="90"/>
      <c r="L1651" s="90"/>
      <c r="M1651" s="875"/>
      <c r="N1651" s="99"/>
    </row>
    <row r="1652" spans="1:14" s="5" customFormat="1" ht="17.5" customHeight="1">
      <c r="A1652" s="55"/>
      <c r="B1652" s="55"/>
      <c r="D1652" s="90"/>
      <c r="E1652" s="90"/>
      <c r="F1652" s="90"/>
      <c r="G1652" s="875"/>
      <c r="H1652" s="90"/>
      <c r="I1652" s="90"/>
      <c r="J1652" s="875"/>
      <c r="K1652" s="90"/>
      <c r="L1652" s="90"/>
      <c r="M1652" s="875"/>
      <c r="N1652" s="99"/>
    </row>
    <row r="1653" spans="1:14" s="5" customFormat="1" ht="17.5" customHeight="1">
      <c r="A1653" s="55"/>
      <c r="B1653" s="55"/>
      <c r="D1653" s="90"/>
      <c r="E1653" s="90"/>
      <c r="F1653" s="90"/>
      <c r="G1653" s="875"/>
      <c r="H1653" s="90"/>
      <c r="I1653" s="90"/>
      <c r="J1653" s="875"/>
      <c r="K1653" s="90"/>
      <c r="L1653" s="90"/>
      <c r="M1653" s="875"/>
      <c r="N1653" s="99"/>
    </row>
    <row r="1654" spans="1:14" s="5" customFormat="1" ht="17.5" customHeight="1">
      <c r="A1654" s="55"/>
      <c r="B1654" s="55"/>
      <c r="D1654" s="90"/>
      <c r="E1654" s="90"/>
      <c r="F1654" s="90"/>
      <c r="G1654" s="875"/>
      <c r="H1654" s="90"/>
      <c r="I1654" s="90"/>
      <c r="J1654" s="875"/>
      <c r="K1654" s="90"/>
      <c r="L1654" s="90"/>
      <c r="M1654" s="875"/>
      <c r="N1654" s="99"/>
    </row>
    <row r="1655" spans="1:14" s="5" customFormat="1" ht="17.5" customHeight="1">
      <c r="A1655" s="55"/>
      <c r="B1655" s="55"/>
      <c r="D1655" s="90"/>
      <c r="E1655" s="90"/>
      <c r="F1655" s="90"/>
      <c r="G1655" s="875"/>
      <c r="H1655" s="90"/>
      <c r="I1655" s="90"/>
      <c r="J1655" s="875"/>
      <c r="K1655" s="90"/>
      <c r="L1655" s="90"/>
      <c r="M1655" s="875"/>
      <c r="N1655" s="99"/>
    </row>
    <row r="1656" spans="1:14" s="5" customFormat="1" ht="17.5" customHeight="1">
      <c r="A1656" s="55"/>
      <c r="B1656" s="55"/>
      <c r="D1656" s="90"/>
      <c r="E1656" s="90"/>
      <c r="F1656" s="90"/>
      <c r="G1656" s="875"/>
      <c r="H1656" s="90"/>
      <c r="I1656" s="90"/>
      <c r="J1656" s="875"/>
      <c r="K1656" s="90"/>
      <c r="L1656" s="90"/>
      <c r="M1656" s="875"/>
      <c r="N1656" s="99"/>
    </row>
    <row r="1657" spans="1:14" s="5" customFormat="1" ht="17.5" customHeight="1">
      <c r="A1657" s="55"/>
      <c r="B1657" s="55"/>
      <c r="D1657" s="90"/>
      <c r="E1657" s="90"/>
      <c r="F1657" s="90"/>
      <c r="G1657" s="875"/>
      <c r="H1657" s="90"/>
      <c r="I1657" s="90"/>
      <c r="J1657" s="875"/>
      <c r="K1657" s="90"/>
      <c r="L1657" s="90"/>
      <c r="M1657" s="875"/>
      <c r="N1657" s="99"/>
    </row>
    <row r="1658" spans="1:14" s="5" customFormat="1" ht="17.5" customHeight="1">
      <c r="A1658" s="55"/>
      <c r="B1658" s="55"/>
      <c r="D1658" s="90"/>
      <c r="E1658" s="90"/>
      <c r="F1658" s="90"/>
      <c r="G1658" s="875"/>
      <c r="H1658" s="90"/>
      <c r="I1658" s="90"/>
      <c r="J1658" s="875"/>
      <c r="K1658" s="90"/>
      <c r="L1658" s="90"/>
      <c r="M1658" s="875"/>
      <c r="N1658" s="99"/>
    </row>
    <row r="1659" spans="1:14" s="5" customFormat="1" ht="17.5" customHeight="1">
      <c r="A1659" s="55"/>
      <c r="B1659" s="55"/>
      <c r="D1659" s="90"/>
      <c r="E1659" s="90"/>
      <c r="F1659" s="90"/>
      <c r="G1659" s="875"/>
      <c r="H1659" s="90"/>
      <c r="I1659" s="90"/>
      <c r="J1659" s="875"/>
      <c r="K1659" s="90"/>
      <c r="L1659" s="90"/>
      <c r="M1659" s="875"/>
      <c r="N1659" s="99"/>
    </row>
    <row r="1660" spans="1:14" s="5" customFormat="1" ht="17.5" customHeight="1">
      <c r="A1660" s="55"/>
      <c r="B1660" s="55"/>
      <c r="D1660" s="90"/>
      <c r="E1660" s="90"/>
      <c r="F1660" s="90"/>
      <c r="G1660" s="875"/>
      <c r="H1660" s="90"/>
      <c r="I1660" s="90"/>
      <c r="J1660" s="875"/>
      <c r="K1660" s="90"/>
      <c r="L1660" s="90"/>
      <c r="M1660" s="875"/>
      <c r="N1660" s="99"/>
    </row>
    <row r="1661" spans="1:14" s="5" customFormat="1" ht="17.5" customHeight="1">
      <c r="A1661" s="55"/>
      <c r="B1661" s="55"/>
      <c r="D1661" s="90"/>
      <c r="E1661" s="90"/>
      <c r="F1661" s="90"/>
      <c r="G1661" s="875"/>
      <c r="H1661" s="90"/>
      <c r="I1661" s="90"/>
      <c r="J1661" s="875"/>
      <c r="K1661" s="90"/>
      <c r="L1661" s="90"/>
      <c r="M1661" s="875"/>
      <c r="N1661" s="99"/>
    </row>
    <row r="1662" spans="1:14" s="5" customFormat="1" ht="17.5" customHeight="1">
      <c r="A1662" s="55"/>
      <c r="B1662" s="55"/>
      <c r="D1662" s="90"/>
      <c r="E1662" s="90"/>
      <c r="F1662" s="90"/>
      <c r="G1662" s="875"/>
      <c r="H1662" s="90"/>
      <c r="I1662" s="90"/>
      <c r="J1662" s="875"/>
      <c r="K1662" s="90"/>
      <c r="L1662" s="90"/>
      <c r="M1662" s="875"/>
      <c r="N1662" s="99"/>
    </row>
    <row r="1663" spans="1:14" s="5" customFormat="1" ht="17.5" customHeight="1">
      <c r="A1663" s="55"/>
      <c r="B1663" s="55"/>
      <c r="D1663" s="90"/>
      <c r="E1663" s="90"/>
      <c r="F1663" s="90"/>
      <c r="G1663" s="875"/>
      <c r="H1663" s="90"/>
      <c r="I1663" s="90"/>
      <c r="J1663" s="875"/>
      <c r="K1663" s="90"/>
      <c r="L1663" s="90"/>
      <c r="M1663" s="875"/>
      <c r="N1663" s="99"/>
    </row>
    <row r="1664" spans="1:14" s="5" customFormat="1" ht="17.5" customHeight="1">
      <c r="A1664" s="55"/>
      <c r="B1664" s="55"/>
      <c r="D1664" s="90"/>
      <c r="E1664" s="90"/>
      <c r="F1664" s="90"/>
      <c r="G1664" s="875"/>
      <c r="H1664" s="90"/>
      <c r="I1664" s="90"/>
      <c r="J1664" s="875"/>
      <c r="K1664" s="90"/>
      <c r="L1664" s="90"/>
      <c r="M1664" s="875"/>
      <c r="N1664" s="99"/>
    </row>
    <row r="1665" spans="1:14" s="5" customFormat="1" ht="17.5" customHeight="1">
      <c r="A1665" s="55"/>
      <c r="B1665" s="55"/>
      <c r="D1665" s="90"/>
      <c r="E1665" s="90"/>
      <c r="F1665" s="90"/>
      <c r="G1665" s="875"/>
      <c r="H1665" s="90"/>
      <c r="I1665" s="90"/>
      <c r="J1665" s="875"/>
      <c r="K1665" s="90"/>
      <c r="L1665" s="90"/>
      <c r="M1665" s="875"/>
      <c r="N1665" s="99"/>
    </row>
    <row r="1666" spans="1:14" s="5" customFormat="1" ht="17.5" customHeight="1">
      <c r="A1666" s="55"/>
      <c r="B1666" s="55"/>
      <c r="D1666" s="90"/>
      <c r="E1666" s="90"/>
      <c r="F1666" s="90"/>
      <c r="G1666" s="875"/>
      <c r="H1666" s="90"/>
      <c r="I1666" s="90"/>
      <c r="J1666" s="875"/>
      <c r="K1666" s="90"/>
      <c r="L1666" s="90"/>
      <c r="M1666" s="875"/>
      <c r="N1666" s="99"/>
    </row>
    <row r="1667" spans="1:14" s="5" customFormat="1" ht="17.5" customHeight="1">
      <c r="A1667" s="55"/>
      <c r="B1667" s="55"/>
      <c r="D1667" s="90"/>
      <c r="E1667" s="90"/>
      <c r="F1667" s="90"/>
      <c r="G1667" s="875"/>
      <c r="H1667" s="90"/>
      <c r="I1667" s="90"/>
      <c r="J1667" s="875"/>
      <c r="K1667" s="90"/>
      <c r="L1667" s="90"/>
      <c r="M1667" s="875"/>
      <c r="N1667" s="99"/>
    </row>
    <row r="1668" spans="1:14" s="5" customFormat="1" ht="17.5" customHeight="1">
      <c r="A1668" s="55"/>
      <c r="B1668" s="55"/>
      <c r="D1668" s="90"/>
      <c r="E1668" s="90"/>
      <c r="F1668" s="90"/>
      <c r="G1668" s="875"/>
      <c r="H1668" s="90"/>
      <c r="I1668" s="90"/>
      <c r="J1668" s="875"/>
      <c r="K1668" s="90"/>
      <c r="L1668" s="90"/>
      <c r="M1668" s="875"/>
      <c r="N1668" s="99"/>
    </row>
    <row r="1669" spans="1:14" s="5" customFormat="1" ht="17.5" customHeight="1">
      <c r="A1669" s="55"/>
      <c r="B1669" s="55"/>
      <c r="D1669" s="90"/>
      <c r="E1669" s="90"/>
      <c r="F1669" s="90"/>
      <c r="G1669" s="875"/>
      <c r="H1669" s="90"/>
      <c r="I1669" s="90"/>
      <c r="J1669" s="875"/>
      <c r="K1669" s="90"/>
      <c r="L1669" s="90"/>
      <c r="M1669" s="875"/>
      <c r="N1669" s="99"/>
    </row>
    <row r="1670" spans="1:14" s="5" customFormat="1" ht="17.5" customHeight="1">
      <c r="A1670" s="55"/>
      <c r="B1670" s="55"/>
      <c r="D1670" s="90"/>
      <c r="E1670" s="90"/>
      <c r="F1670" s="90"/>
      <c r="G1670" s="875"/>
      <c r="H1670" s="90"/>
      <c r="I1670" s="90"/>
      <c r="J1670" s="875"/>
      <c r="K1670" s="90"/>
      <c r="L1670" s="90"/>
      <c r="M1670" s="875"/>
      <c r="N1670" s="99"/>
    </row>
    <row r="1671" spans="1:14" s="5" customFormat="1" ht="17.5" customHeight="1">
      <c r="A1671" s="55"/>
      <c r="B1671" s="55"/>
      <c r="D1671" s="90"/>
      <c r="E1671" s="90"/>
      <c r="F1671" s="90"/>
      <c r="G1671" s="875"/>
      <c r="H1671" s="90"/>
      <c r="I1671" s="90"/>
      <c r="J1671" s="875"/>
      <c r="K1671" s="90"/>
      <c r="L1671" s="90"/>
      <c r="M1671" s="875"/>
      <c r="N1671" s="99"/>
    </row>
    <row r="1672" spans="1:14" s="5" customFormat="1" ht="17.5" customHeight="1">
      <c r="A1672" s="55"/>
      <c r="B1672" s="55"/>
      <c r="D1672" s="90"/>
      <c r="E1672" s="90"/>
      <c r="F1672" s="90"/>
      <c r="G1672" s="875"/>
      <c r="H1672" s="90"/>
      <c r="I1672" s="90"/>
      <c r="J1672" s="875"/>
      <c r="K1672" s="90"/>
      <c r="L1672" s="90"/>
      <c r="M1672" s="875"/>
      <c r="N1672" s="99"/>
    </row>
    <row r="1673" spans="1:14" s="5" customFormat="1" ht="17.5" customHeight="1">
      <c r="A1673" s="55"/>
      <c r="B1673" s="55"/>
      <c r="D1673" s="90"/>
      <c r="E1673" s="90"/>
      <c r="F1673" s="90"/>
      <c r="G1673" s="875"/>
      <c r="H1673" s="90"/>
      <c r="I1673" s="90"/>
      <c r="J1673" s="875"/>
      <c r="K1673" s="90"/>
      <c r="L1673" s="90"/>
      <c r="M1673" s="875"/>
      <c r="N1673" s="99"/>
    </row>
    <row r="1674" spans="1:14" s="5" customFormat="1" ht="17.5" customHeight="1">
      <c r="A1674" s="55"/>
      <c r="B1674" s="55"/>
      <c r="D1674" s="90"/>
      <c r="E1674" s="90"/>
      <c r="F1674" s="90"/>
      <c r="G1674" s="875"/>
      <c r="H1674" s="90"/>
      <c r="I1674" s="90"/>
      <c r="J1674" s="875"/>
      <c r="K1674" s="90"/>
      <c r="L1674" s="90"/>
      <c r="M1674" s="875"/>
      <c r="N1674" s="99"/>
    </row>
    <row r="1675" spans="1:14" s="5" customFormat="1" ht="17.5" customHeight="1">
      <c r="A1675" s="55"/>
      <c r="B1675" s="55"/>
      <c r="D1675" s="90"/>
      <c r="E1675" s="90"/>
      <c r="F1675" s="90"/>
      <c r="G1675" s="875"/>
      <c r="H1675" s="90"/>
      <c r="I1675" s="90"/>
      <c r="J1675" s="875"/>
      <c r="K1675" s="90"/>
      <c r="L1675" s="90"/>
      <c r="M1675" s="875"/>
      <c r="N1675" s="99"/>
    </row>
    <row r="1676" spans="1:14" s="5" customFormat="1" ht="17.5" customHeight="1">
      <c r="A1676" s="55"/>
      <c r="B1676" s="55"/>
      <c r="D1676" s="90"/>
      <c r="E1676" s="90"/>
      <c r="F1676" s="90"/>
      <c r="G1676" s="875"/>
      <c r="H1676" s="90"/>
      <c r="I1676" s="90"/>
      <c r="J1676" s="875"/>
      <c r="K1676" s="90"/>
      <c r="L1676" s="90"/>
      <c r="M1676" s="875"/>
      <c r="N1676" s="99"/>
    </row>
    <row r="1677" spans="1:14" s="5" customFormat="1" ht="17.5" customHeight="1">
      <c r="A1677" s="55"/>
      <c r="B1677" s="55"/>
      <c r="D1677" s="90"/>
      <c r="E1677" s="90"/>
      <c r="F1677" s="90"/>
      <c r="G1677" s="875"/>
      <c r="H1677" s="90"/>
      <c r="I1677" s="90"/>
      <c r="J1677" s="875"/>
      <c r="K1677" s="90"/>
      <c r="L1677" s="90"/>
      <c r="M1677" s="875"/>
      <c r="N1677" s="99"/>
    </row>
    <row r="1678" spans="1:14" s="5" customFormat="1" ht="17.5" customHeight="1">
      <c r="A1678" s="55"/>
      <c r="B1678" s="55"/>
      <c r="D1678" s="90"/>
      <c r="E1678" s="90"/>
      <c r="F1678" s="90"/>
      <c r="G1678" s="875"/>
      <c r="H1678" s="90"/>
      <c r="I1678" s="90"/>
      <c r="J1678" s="875"/>
      <c r="K1678" s="90"/>
      <c r="L1678" s="90"/>
      <c r="M1678" s="875"/>
      <c r="N1678" s="99"/>
    </row>
    <row r="1679" spans="1:14" s="5" customFormat="1" ht="17.5" customHeight="1">
      <c r="A1679" s="55"/>
      <c r="B1679" s="55"/>
      <c r="D1679" s="90"/>
      <c r="E1679" s="90"/>
      <c r="F1679" s="90"/>
      <c r="G1679" s="875"/>
      <c r="H1679" s="90"/>
      <c r="I1679" s="90"/>
      <c r="J1679" s="875"/>
      <c r="K1679" s="90"/>
      <c r="L1679" s="90"/>
      <c r="M1679" s="875"/>
      <c r="N1679" s="99"/>
    </row>
    <row r="1680" spans="1:14" s="5" customFormat="1" ht="17.5" customHeight="1">
      <c r="A1680" s="55"/>
      <c r="B1680" s="55"/>
      <c r="D1680" s="90"/>
      <c r="E1680" s="90"/>
      <c r="F1680" s="90"/>
      <c r="G1680" s="875"/>
      <c r="H1680" s="90"/>
      <c r="I1680" s="90"/>
      <c r="J1680" s="875"/>
      <c r="K1680" s="90"/>
      <c r="L1680" s="90"/>
      <c r="M1680" s="875"/>
      <c r="N1680" s="99"/>
    </row>
    <row r="1681" spans="1:14" s="5" customFormat="1" ht="17.5" customHeight="1">
      <c r="A1681" s="55"/>
      <c r="B1681" s="55"/>
      <c r="D1681" s="90"/>
      <c r="E1681" s="90"/>
      <c r="F1681" s="90"/>
      <c r="G1681" s="875"/>
      <c r="H1681" s="90"/>
      <c r="I1681" s="90"/>
      <c r="J1681" s="875"/>
      <c r="K1681" s="90"/>
      <c r="L1681" s="90"/>
      <c r="M1681" s="875"/>
      <c r="N1681" s="99"/>
    </row>
    <row r="1682" spans="1:14" s="5" customFormat="1" ht="17.5" customHeight="1">
      <c r="A1682" s="55"/>
      <c r="B1682" s="55"/>
      <c r="D1682" s="90"/>
      <c r="E1682" s="90"/>
      <c r="F1682" s="90"/>
      <c r="G1682" s="875"/>
      <c r="H1682" s="90"/>
      <c r="I1682" s="90"/>
      <c r="J1682" s="875"/>
      <c r="K1682" s="90"/>
      <c r="L1682" s="90"/>
      <c r="M1682" s="875"/>
      <c r="N1682" s="99"/>
    </row>
    <row r="1683" spans="1:14" s="5" customFormat="1" ht="17.5" customHeight="1">
      <c r="A1683" s="55"/>
      <c r="B1683" s="55"/>
      <c r="D1683" s="90"/>
      <c r="E1683" s="90"/>
      <c r="F1683" s="90"/>
      <c r="G1683" s="875"/>
      <c r="H1683" s="90"/>
      <c r="I1683" s="90"/>
      <c r="J1683" s="875"/>
      <c r="K1683" s="90"/>
      <c r="L1683" s="90"/>
      <c r="M1683" s="875"/>
      <c r="N1683" s="99"/>
    </row>
    <row r="1684" spans="1:14" s="5" customFormat="1" ht="17.5" customHeight="1">
      <c r="A1684" s="55"/>
      <c r="B1684" s="55"/>
      <c r="D1684" s="90"/>
      <c r="E1684" s="90"/>
      <c r="F1684" s="90"/>
      <c r="G1684" s="875"/>
      <c r="H1684" s="90"/>
      <c r="I1684" s="90"/>
      <c r="J1684" s="875"/>
      <c r="K1684" s="90"/>
      <c r="L1684" s="90"/>
      <c r="M1684" s="875"/>
      <c r="N1684" s="99"/>
    </row>
    <row r="1685" spans="1:14" s="5" customFormat="1" ht="17.5" customHeight="1">
      <c r="A1685" s="55"/>
      <c r="B1685" s="55"/>
      <c r="D1685" s="90"/>
      <c r="E1685" s="90"/>
      <c r="F1685" s="90"/>
      <c r="G1685" s="875"/>
      <c r="H1685" s="90"/>
      <c r="I1685" s="90"/>
      <c r="J1685" s="875"/>
      <c r="K1685" s="90"/>
      <c r="L1685" s="90"/>
      <c r="M1685" s="875"/>
      <c r="N1685" s="99"/>
    </row>
    <row r="1686" spans="1:14" s="5" customFormat="1" ht="17.5" customHeight="1">
      <c r="A1686" s="55"/>
      <c r="B1686" s="55"/>
      <c r="D1686" s="90"/>
      <c r="E1686" s="90"/>
      <c r="F1686" s="90"/>
      <c r="G1686" s="875"/>
      <c r="H1686" s="90"/>
      <c r="I1686" s="90"/>
      <c r="J1686" s="875"/>
      <c r="K1686" s="90"/>
      <c r="L1686" s="90"/>
      <c r="M1686" s="875"/>
      <c r="N1686" s="99"/>
    </row>
    <row r="1687" spans="1:14" s="5" customFormat="1" ht="17.5" customHeight="1">
      <c r="A1687" s="55"/>
      <c r="B1687" s="55"/>
      <c r="D1687" s="90"/>
      <c r="E1687" s="90"/>
      <c r="F1687" s="90"/>
      <c r="G1687" s="875"/>
      <c r="H1687" s="90"/>
      <c r="I1687" s="90"/>
      <c r="J1687" s="875"/>
      <c r="K1687" s="90"/>
      <c r="L1687" s="90"/>
      <c r="M1687" s="875"/>
      <c r="N1687" s="99"/>
    </row>
    <row r="1688" spans="1:14" s="5" customFormat="1" ht="17.5" customHeight="1">
      <c r="A1688" s="55"/>
      <c r="B1688" s="55"/>
      <c r="D1688" s="90"/>
      <c r="E1688" s="90"/>
      <c r="F1688" s="90"/>
      <c r="G1688" s="875"/>
      <c r="H1688" s="90"/>
      <c r="I1688" s="90"/>
      <c r="J1688" s="875"/>
      <c r="K1688" s="90"/>
      <c r="L1688" s="90"/>
      <c r="M1688" s="875"/>
      <c r="N1688" s="99"/>
    </row>
    <row r="1689" spans="1:14" s="5" customFormat="1" ht="17.5" customHeight="1">
      <c r="A1689" s="55"/>
      <c r="B1689" s="55"/>
      <c r="D1689" s="90"/>
      <c r="E1689" s="90"/>
      <c r="F1689" s="90"/>
      <c r="G1689" s="875"/>
      <c r="H1689" s="90"/>
      <c r="I1689" s="90"/>
      <c r="J1689" s="875"/>
      <c r="K1689" s="90"/>
      <c r="L1689" s="90"/>
      <c r="M1689" s="875"/>
      <c r="N1689" s="99"/>
    </row>
    <row r="1690" spans="1:14" s="5" customFormat="1" ht="17.5" customHeight="1">
      <c r="A1690" s="55"/>
      <c r="B1690" s="55"/>
      <c r="D1690" s="90"/>
      <c r="E1690" s="90"/>
      <c r="F1690" s="90"/>
      <c r="G1690" s="875"/>
      <c r="H1690" s="90"/>
      <c r="I1690" s="90"/>
      <c r="J1690" s="875"/>
      <c r="K1690" s="90"/>
      <c r="L1690" s="90"/>
      <c r="M1690" s="875"/>
      <c r="N1690" s="99"/>
    </row>
    <row r="1691" spans="1:14" s="5" customFormat="1" ht="17.5" customHeight="1">
      <c r="A1691" s="55"/>
      <c r="B1691" s="55"/>
      <c r="D1691" s="90"/>
      <c r="E1691" s="90"/>
      <c r="F1691" s="90"/>
      <c r="G1691" s="875"/>
      <c r="H1691" s="90"/>
      <c r="I1691" s="90"/>
      <c r="J1691" s="875"/>
      <c r="K1691" s="90"/>
      <c r="L1691" s="90"/>
      <c r="M1691" s="875"/>
      <c r="N1691" s="99"/>
    </row>
    <row r="1692" spans="1:14" s="5" customFormat="1" ht="17.5" customHeight="1">
      <c r="A1692" s="55"/>
      <c r="B1692" s="55"/>
      <c r="D1692" s="90"/>
      <c r="E1692" s="90"/>
      <c r="F1692" s="90"/>
      <c r="G1692" s="875"/>
      <c r="H1692" s="90"/>
      <c r="I1692" s="90"/>
      <c r="J1692" s="875"/>
      <c r="K1692" s="90"/>
      <c r="L1692" s="90"/>
      <c r="M1692" s="875"/>
      <c r="N1692" s="99"/>
    </row>
    <row r="1693" spans="1:14" s="5" customFormat="1" ht="17.5" customHeight="1">
      <c r="A1693" s="55"/>
      <c r="B1693" s="55"/>
      <c r="D1693" s="90"/>
      <c r="E1693" s="90"/>
      <c r="F1693" s="90"/>
      <c r="G1693" s="875"/>
      <c r="H1693" s="90"/>
      <c r="I1693" s="90"/>
      <c r="J1693" s="875"/>
      <c r="K1693" s="90"/>
      <c r="L1693" s="90"/>
      <c r="M1693" s="875"/>
      <c r="N1693" s="99"/>
    </row>
    <row r="1694" spans="1:14" s="5" customFormat="1" ht="17.5" customHeight="1">
      <c r="A1694" s="55"/>
      <c r="B1694" s="55"/>
      <c r="D1694" s="90"/>
      <c r="E1694" s="90"/>
      <c r="F1694" s="90"/>
      <c r="G1694" s="875"/>
      <c r="H1694" s="90"/>
      <c r="I1694" s="90"/>
      <c r="J1694" s="875"/>
      <c r="K1694" s="90"/>
      <c r="L1694" s="90"/>
      <c r="M1694" s="875"/>
      <c r="N1694" s="99"/>
    </row>
    <row r="1695" spans="1:14" s="5" customFormat="1" ht="17.5" customHeight="1">
      <c r="A1695" s="55"/>
      <c r="B1695" s="55"/>
      <c r="D1695" s="90"/>
      <c r="E1695" s="90"/>
      <c r="F1695" s="90"/>
      <c r="G1695" s="875"/>
      <c r="H1695" s="90"/>
      <c r="I1695" s="90"/>
      <c r="J1695" s="875"/>
      <c r="K1695" s="90"/>
      <c r="L1695" s="90"/>
      <c r="M1695" s="875"/>
      <c r="N1695" s="99"/>
    </row>
    <row r="1696" spans="1:14" s="5" customFormat="1" ht="17.5" customHeight="1">
      <c r="A1696" s="55"/>
      <c r="B1696" s="55"/>
      <c r="D1696" s="90"/>
      <c r="E1696" s="90"/>
      <c r="F1696" s="90"/>
      <c r="G1696" s="875"/>
      <c r="H1696" s="90"/>
      <c r="I1696" s="90"/>
      <c r="J1696" s="875"/>
      <c r="K1696" s="90"/>
      <c r="L1696" s="90"/>
      <c r="M1696" s="875"/>
      <c r="N1696" s="99"/>
    </row>
    <row r="1697" spans="1:14" s="5" customFormat="1" ht="17.5" customHeight="1">
      <c r="A1697" s="55"/>
      <c r="B1697" s="55"/>
      <c r="D1697" s="90"/>
      <c r="E1697" s="90"/>
      <c r="F1697" s="90"/>
      <c r="G1697" s="875"/>
      <c r="H1697" s="90"/>
      <c r="I1697" s="90"/>
      <c r="J1697" s="875"/>
      <c r="K1697" s="90"/>
      <c r="L1697" s="90"/>
      <c r="M1697" s="875"/>
      <c r="N1697" s="99"/>
    </row>
    <row r="1698" spans="1:14" s="5" customFormat="1" ht="17.5" customHeight="1">
      <c r="A1698" s="55"/>
      <c r="B1698" s="55"/>
      <c r="D1698" s="90"/>
      <c r="E1698" s="90"/>
      <c r="F1698" s="90"/>
      <c r="G1698" s="875"/>
      <c r="H1698" s="90"/>
      <c r="I1698" s="90"/>
      <c r="J1698" s="875"/>
      <c r="K1698" s="90"/>
      <c r="L1698" s="90"/>
      <c r="M1698" s="875"/>
      <c r="N1698" s="99"/>
    </row>
    <row r="1699" spans="1:14" s="5" customFormat="1" ht="17.5" customHeight="1">
      <c r="A1699" s="55"/>
      <c r="B1699" s="55"/>
      <c r="D1699" s="90"/>
      <c r="E1699" s="90"/>
      <c r="F1699" s="90"/>
      <c r="G1699" s="875"/>
      <c r="H1699" s="90"/>
      <c r="I1699" s="90"/>
      <c r="J1699" s="875"/>
      <c r="K1699" s="90"/>
      <c r="L1699" s="90"/>
      <c r="M1699" s="875"/>
      <c r="N1699" s="99"/>
    </row>
    <row r="1700" spans="1:14" s="5" customFormat="1" ht="17.5" customHeight="1">
      <c r="A1700" s="55"/>
      <c r="B1700" s="55"/>
      <c r="D1700" s="90"/>
      <c r="E1700" s="90"/>
      <c r="F1700" s="90"/>
      <c r="G1700" s="875"/>
      <c r="H1700" s="90"/>
      <c r="I1700" s="90"/>
      <c r="J1700" s="875"/>
      <c r="K1700" s="90"/>
      <c r="L1700" s="90"/>
      <c r="M1700" s="875"/>
      <c r="N1700" s="99"/>
    </row>
    <row r="1701" spans="1:14" s="5" customFormat="1" ht="17.5" customHeight="1">
      <c r="A1701" s="55"/>
      <c r="B1701" s="55"/>
      <c r="D1701" s="90"/>
      <c r="E1701" s="90"/>
      <c r="F1701" s="90"/>
      <c r="G1701" s="875"/>
      <c r="H1701" s="90"/>
      <c r="I1701" s="90"/>
      <c r="J1701" s="875"/>
      <c r="K1701" s="90"/>
      <c r="L1701" s="90"/>
      <c r="M1701" s="875"/>
      <c r="N1701" s="99"/>
    </row>
    <row r="1702" spans="1:14" s="5" customFormat="1" ht="17.5" customHeight="1">
      <c r="A1702" s="55"/>
      <c r="B1702" s="55"/>
      <c r="D1702" s="90"/>
      <c r="E1702" s="90"/>
      <c r="F1702" s="90"/>
      <c r="G1702" s="875"/>
      <c r="H1702" s="90"/>
      <c r="I1702" s="90"/>
      <c r="J1702" s="875"/>
      <c r="K1702" s="90"/>
      <c r="L1702" s="90"/>
      <c r="M1702" s="875"/>
      <c r="N1702" s="99"/>
    </row>
    <row r="1703" spans="1:14" s="5" customFormat="1" ht="17.5" customHeight="1">
      <c r="A1703" s="55"/>
      <c r="B1703" s="55"/>
      <c r="D1703" s="90"/>
      <c r="E1703" s="90"/>
      <c r="F1703" s="90"/>
      <c r="G1703" s="875"/>
      <c r="H1703" s="90"/>
      <c r="I1703" s="90"/>
      <c r="J1703" s="875"/>
      <c r="K1703" s="90"/>
      <c r="L1703" s="90"/>
      <c r="M1703" s="875"/>
      <c r="N1703" s="99"/>
    </row>
    <row r="1704" spans="1:14" s="5" customFormat="1" ht="17.5" customHeight="1">
      <c r="A1704" s="55"/>
      <c r="B1704" s="55"/>
      <c r="D1704" s="90"/>
      <c r="E1704" s="90"/>
      <c r="F1704" s="90"/>
      <c r="G1704" s="875"/>
      <c r="H1704" s="90"/>
      <c r="I1704" s="90"/>
      <c r="J1704" s="875"/>
      <c r="K1704" s="90"/>
      <c r="L1704" s="90"/>
      <c r="M1704" s="875"/>
      <c r="N1704" s="99"/>
    </row>
    <row r="1705" spans="1:14" s="5" customFormat="1" ht="17.5" customHeight="1">
      <c r="A1705" s="55"/>
      <c r="B1705" s="55"/>
      <c r="D1705" s="90"/>
      <c r="E1705" s="90"/>
      <c r="F1705" s="90"/>
      <c r="G1705" s="875"/>
      <c r="H1705" s="90"/>
      <c r="I1705" s="90"/>
      <c r="J1705" s="875"/>
      <c r="K1705" s="90"/>
      <c r="L1705" s="90"/>
      <c r="M1705" s="875"/>
      <c r="N1705" s="99"/>
    </row>
    <row r="1706" spans="1:14" s="5" customFormat="1" ht="17.5" customHeight="1">
      <c r="A1706" s="55"/>
      <c r="B1706" s="55"/>
      <c r="D1706" s="90"/>
      <c r="E1706" s="90"/>
      <c r="F1706" s="90"/>
      <c r="G1706" s="875"/>
      <c r="H1706" s="90"/>
      <c r="I1706" s="90"/>
      <c r="J1706" s="875"/>
      <c r="K1706" s="90"/>
      <c r="L1706" s="90"/>
      <c r="M1706" s="875"/>
      <c r="N1706" s="99"/>
    </row>
    <row r="1707" spans="1:14" s="5" customFormat="1" ht="17.5" customHeight="1">
      <c r="A1707" s="55"/>
      <c r="B1707" s="55"/>
      <c r="D1707" s="90"/>
      <c r="E1707" s="90"/>
      <c r="F1707" s="90"/>
      <c r="G1707" s="875"/>
      <c r="H1707" s="90"/>
      <c r="I1707" s="90"/>
      <c r="J1707" s="875"/>
      <c r="K1707" s="90"/>
      <c r="L1707" s="90"/>
      <c r="M1707" s="875"/>
      <c r="N1707" s="99"/>
    </row>
    <row r="1708" spans="1:14" s="5" customFormat="1" ht="17.5" customHeight="1">
      <c r="A1708" s="55"/>
      <c r="B1708" s="55"/>
      <c r="D1708" s="90"/>
      <c r="E1708" s="90"/>
      <c r="F1708" s="90"/>
      <c r="G1708" s="875"/>
      <c r="H1708" s="90"/>
      <c r="I1708" s="90"/>
      <c r="J1708" s="875"/>
      <c r="K1708" s="90"/>
      <c r="L1708" s="90"/>
      <c r="M1708" s="875"/>
      <c r="N1708" s="99"/>
    </row>
    <row r="1709" spans="1:14" s="5" customFormat="1" ht="17.5" customHeight="1">
      <c r="A1709" s="55"/>
      <c r="B1709" s="55"/>
      <c r="D1709" s="90"/>
      <c r="E1709" s="90"/>
      <c r="F1709" s="90"/>
      <c r="G1709" s="875"/>
      <c r="H1709" s="90"/>
      <c r="I1709" s="90"/>
      <c r="J1709" s="875"/>
      <c r="K1709" s="90"/>
      <c r="L1709" s="90"/>
      <c r="M1709" s="875"/>
      <c r="N1709" s="99"/>
    </row>
    <row r="1710" spans="1:14" s="5" customFormat="1" ht="17.5" customHeight="1">
      <c r="A1710" s="55"/>
      <c r="B1710" s="55"/>
      <c r="D1710" s="90"/>
      <c r="E1710" s="90"/>
      <c r="F1710" s="90"/>
      <c r="G1710" s="875"/>
      <c r="H1710" s="90"/>
      <c r="I1710" s="90"/>
      <c r="J1710" s="875"/>
      <c r="K1710" s="90"/>
      <c r="L1710" s="90"/>
      <c r="M1710" s="875"/>
      <c r="N1710" s="99"/>
    </row>
    <row r="1711" spans="1:14" s="5" customFormat="1" ht="17.5" customHeight="1">
      <c r="A1711" s="55"/>
      <c r="B1711" s="55"/>
      <c r="D1711" s="90"/>
      <c r="E1711" s="90"/>
      <c r="F1711" s="90"/>
      <c r="G1711" s="875"/>
      <c r="H1711" s="90"/>
      <c r="I1711" s="90"/>
      <c r="J1711" s="875"/>
      <c r="K1711" s="90"/>
      <c r="L1711" s="90"/>
      <c r="M1711" s="875"/>
      <c r="N1711" s="99"/>
    </row>
    <row r="1712" spans="1:14" s="5" customFormat="1" ht="17.5" customHeight="1">
      <c r="A1712" s="55"/>
      <c r="B1712" s="55"/>
      <c r="D1712" s="90"/>
      <c r="E1712" s="90"/>
      <c r="F1712" s="90"/>
      <c r="G1712" s="875"/>
      <c r="H1712" s="90"/>
      <c r="I1712" s="90"/>
      <c r="J1712" s="875"/>
      <c r="K1712" s="90"/>
      <c r="L1712" s="90"/>
      <c r="M1712" s="875"/>
      <c r="N1712" s="99"/>
    </row>
    <row r="1713" spans="1:14" s="5" customFormat="1" ht="17.5" customHeight="1">
      <c r="A1713" s="55"/>
      <c r="B1713" s="55"/>
      <c r="D1713" s="90"/>
      <c r="E1713" s="90"/>
      <c r="F1713" s="90"/>
      <c r="G1713" s="875"/>
      <c r="H1713" s="90"/>
      <c r="I1713" s="90"/>
      <c r="J1713" s="875"/>
      <c r="K1713" s="90"/>
      <c r="L1713" s="90"/>
      <c r="M1713" s="875"/>
      <c r="N1713" s="99"/>
    </row>
    <row r="1714" spans="1:14" s="5" customFormat="1" ht="17.5" customHeight="1">
      <c r="A1714" s="55"/>
      <c r="B1714" s="55"/>
      <c r="D1714" s="90"/>
      <c r="E1714" s="90"/>
      <c r="F1714" s="90"/>
      <c r="G1714" s="875"/>
      <c r="H1714" s="90"/>
      <c r="I1714" s="90"/>
      <c r="J1714" s="875"/>
      <c r="K1714" s="90"/>
      <c r="L1714" s="90"/>
      <c r="M1714" s="875"/>
      <c r="N1714" s="99"/>
    </row>
    <row r="1715" spans="1:14" s="5" customFormat="1" ht="17.5" customHeight="1">
      <c r="A1715" s="55"/>
      <c r="B1715" s="55"/>
      <c r="D1715" s="90"/>
      <c r="E1715" s="90"/>
      <c r="F1715" s="90"/>
      <c r="G1715" s="875"/>
      <c r="H1715" s="90"/>
      <c r="I1715" s="90"/>
      <c r="J1715" s="875"/>
      <c r="K1715" s="90"/>
      <c r="L1715" s="90"/>
      <c r="M1715" s="875"/>
      <c r="N1715" s="99"/>
    </row>
    <row r="1716" spans="1:14" s="5" customFormat="1" ht="17.5" customHeight="1">
      <c r="A1716" s="55"/>
      <c r="B1716" s="55"/>
      <c r="D1716" s="90"/>
      <c r="E1716" s="90"/>
      <c r="F1716" s="90"/>
      <c r="G1716" s="875"/>
      <c r="H1716" s="90"/>
      <c r="I1716" s="90"/>
      <c r="J1716" s="875"/>
      <c r="K1716" s="90"/>
      <c r="L1716" s="90"/>
      <c r="M1716" s="875"/>
      <c r="N1716" s="99"/>
    </row>
    <row r="1717" spans="1:14" s="5" customFormat="1" ht="17.5" customHeight="1">
      <c r="A1717" s="55"/>
      <c r="B1717" s="55"/>
      <c r="D1717" s="90"/>
      <c r="E1717" s="90"/>
      <c r="F1717" s="90"/>
      <c r="G1717" s="875"/>
      <c r="H1717" s="90"/>
      <c r="I1717" s="90"/>
      <c r="J1717" s="875"/>
      <c r="K1717" s="90"/>
      <c r="L1717" s="90"/>
      <c r="M1717" s="875"/>
      <c r="N1717" s="99"/>
    </row>
    <row r="1718" spans="1:14" s="5" customFormat="1" ht="17.5" customHeight="1">
      <c r="A1718" s="55"/>
      <c r="B1718" s="55"/>
      <c r="D1718" s="90"/>
      <c r="E1718" s="90"/>
      <c r="F1718" s="90"/>
      <c r="G1718" s="875"/>
      <c r="H1718" s="90"/>
      <c r="I1718" s="90"/>
      <c r="J1718" s="875"/>
      <c r="K1718" s="90"/>
      <c r="L1718" s="90"/>
      <c r="M1718" s="875"/>
      <c r="N1718" s="99"/>
    </row>
    <row r="1719" spans="1:14" s="5" customFormat="1" ht="17.5" customHeight="1">
      <c r="A1719" s="55"/>
      <c r="B1719" s="55"/>
      <c r="D1719" s="90"/>
      <c r="E1719" s="90"/>
      <c r="F1719" s="90"/>
      <c r="G1719" s="875"/>
      <c r="H1719" s="90"/>
      <c r="I1719" s="90"/>
      <c r="J1719" s="875"/>
      <c r="K1719" s="90"/>
      <c r="L1719" s="90"/>
      <c r="M1719" s="875"/>
      <c r="N1719" s="99"/>
    </row>
    <row r="1720" spans="1:14" s="5" customFormat="1" ht="17.5" customHeight="1">
      <c r="A1720" s="55"/>
      <c r="B1720" s="55"/>
      <c r="D1720" s="90"/>
      <c r="E1720" s="90"/>
      <c r="F1720" s="90"/>
      <c r="G1720" s="875"/>
      <c r="H1720" s="90"/>
      <c r="I1720" s="90"/>
      <c r="J1720" s="875"/>
      <c r="K1720" s="90"/>
      <c r="L1720" s="90"/>
      <c r="M1720" s="875"/>
      <c r="N1720" s="99"/>
    </row>
    <row r="1721" spans="1:14" s="5" customFormat="1" ht="17.5" customHeight="1">
      <c r="A1721" s="55"/>
      <c r="B1721" s="55"/>
      <c r="D1721" s="90"/>
      <c r="E1721" s="90"/>
      <c r="F1721" s="90"/>
      <c r="G1721" s="875"/>
      <c r="H1721" s="90"/>
      <c r="I1721" s="90"/>
      <c r="J1721" s="875"/>
      <c r="K1721" s="90"/>
      <c r="L1721" s="90"/>
      <c r="M1721" s="875"/>
      <c r="N1721" s="99"/>
    </row>
    <row r="1722" spans="1:14" s="5" customFormat="1" ht="17.5" customHeight="1">
      <c r="A1722" s="55"/>
      <c r="B1722" s="55"/>
      <c r="D1722" s="90"/>
      <c r="E1722" s="90"/>
      <c r="F1722" s="90"/>
      <c r="G1722" s="875"/>
      <c r="H1722" s="90"/>
      <c r="I1722" s="90"/>
      <c r="J1722" s="875"/>
      <c r="K1722" s="90"/>
      <c r="L1722" s="90"/>
      <c r="M1722" s="875"/>
      <c r="N1722" s="99"/>
    </row>
    <row r="1723" spans="1:14" s="5" customFormat="1" ht="17.5" customHeight="1">
      <c r="A1723" s="55"/>
      <c r="B1723" s="55"/>
      <c r="D1723" s="90"/>
      <c r="E1723" s="90"/>
      <c r="F1723" s="90"/>
      <c r="G1723" s="875"/>
      <c r="H1723" s="90"/>
      <c r="I1723" s="90"/>
      <c r="J1723" s="875"/>
      <c r="K1723" s="90"/>
      <c r="L1723" s="90"/>
      <c r="M1723" s="875"/>
      <c r="N1723" s="99"/>
    </row>
    <row r="1724" spans="1:14" s="5" customFormat="1" ht="17.5" customHeight="1">
      <c r="A1724" s="55"/>
      <c r="B1724" s="55"/>
      <c r="D1724" s="90"/>
      <c r="E1724" s="90"/>
      <c r="F1724" s="90"/>
      <c r="G1724" s="875"/>
      <c r="H1724" s="90"/>
      <c r="I1724" s="90"/>
      <c r="J1724" s="875"/>
      <c r="K1724" s="90"/>
      <c r="L1724" s="90"/>
      <c r="M1724" s="875"/>
      <c r="N1724" s="99"/>
    </row>
    <row r="1725" spans="1:14" s="5" customFormat="1" ht="17.5" customHeight="1">
      <c r="A1725" s="55"/>
      <c r="B1725" s="55"/>
      <c r="D1725" s="90"/>
      <c r="E1725" s="90"/>
      <c r="F1725" s="90"/>
      <c r="G1725" s="875"/>
      <c r="H1725" s="90"/>
      <c r="I1725" s="90"/>
      <c r="J1725" s="875"/>
      <c r="K1725" s="90"/>
      <c r="L1725" s="90"/>
      <c r="M1725" s="875"/>
      <c r="N1725" s="99"/>
    </row>
    <row r="1726" spans="1:14" s="5" customFormat="1" ht="17.5" customHeight="1">
      <c r="A1726" s="55"/>
      <c r="B1726" s="55"/>
      <c r="D1726" s="90"/>
      <c r="E1726" s="90"/>
      <c r="F1726" s="90"/>
      <c r="G1726" s="875"/>
      <c r="H1726" s="90"/>
      <c r="I1726" s="90"/>
      <c r="J1726" s="875"/>
      <c r="K1726" s="90"/>
      <c r="L1726" s="90"/>
      <c r="M1726" s="875"/>
      <c r="N1726" s="99"/>
    </row>
    <row r="1727" spans="1:14" s="5" customFormat="1" ht="17.5" customHeight="1">
      <c r="A1727" s="55"/>
      <c r="B1727" s="55"/>
      <c r="D1727" s="90"/>
      <c r="E1727" s="90"/>
      <c r="F1727" s="90"/>
      <c r="G1727" s="875"/>
      <c r="H1727" s="90"/>
      <c r="I1727" s="90"/>
      <c r="J1727" s="875"/>
      <c r="K1727" s="90"/>
      <c r="L1727" s="90"/>
      <c r="M1727" s="875"/>
      <c r="N1727" s="99"/>
    </row>
    <row r="1728" spans="1:14" s="5" customFormat="1" ht="17.5" customHeight="1">
      <c r="A1728" s="55"/>
      <c r="B1728" s="55"/>
      <c r="D1728" s="90"/>
      <c r="E1728" s="90"/>
      <c r="F1728" s="90"/>
      <c r="G1728" s="875"/>
      <c r="H1728" s="90"/>
      <c r="I1728" s="90"/>
      <c r="J1728" s="875"/>
      <c r="K1728" s="90"/>
      <c r="L1728" s="90"/>
      <c r="M1728" s="875"/>
      <c r="N1728" s="99"/>
    </row>
    <row r="1729" spans="1:14" s="5" customFormat="1" ht="17.5" customHeight="1">
      <c r="A1729" s="55"/>
      <c r="B1729" s="55"/>
      <c r="D1729" s="90"/>
      <c r="E1729" s="90"/>
      <c r="F1729" s="90"/>
      <c r="G1729" s="875"/>
      <c r="H1729" s="90"/>
      <c r="I1729" s="90"/>
      <c r="J1729" s="875"/>
      <c r="K1729" s="90"/>
      <c r="L1729" s="90"/>
      <c r="M1729" s="875"/>
      <c r="N1729" s="99"/>
    </row>
    <row r="1730" spans="1:14">
      <c r="B1730" s="55"/>
      <c r="C1730" s="5"/>
      <c r="D1730" s="90"/>
      <c r="E1730" s="90"/>
      <c r="F1730" s="90"/>
      <c r="G1730" s="875"/>
      <c r="H1730" s="90"/>
      <c r="I1730" s="90"/>
      <c r="J1730" s="875"/>
      <c r="K1730" s="90"/>
      <c r="L1730" s="90"/>
      <c r="M1730" s="875"/>
      <c r="N1730" s="99"/>
    </row>
    <row r="1731" spans="1:14">
      <c r="B1731" s="55"/>
      <c r="C1731" s="5"/>
    </row>
    <row r="1732" spans="1:14">
      <c r="B1732" s="55"/>
      <c r="C1732" s="5"/>
    </row>
    <row r="1733" spans="1:14">
      <c r="B1733" s="55"/>
      <c r="C1733" s="5"/>
    </row>
    <row r="1734" spans="1:14">
      <c r="B1734" s="55"/>
      <c r="C1734" s="5"/>
    </row>
    <row r="1735" spans="1:14">
      <c r="B1735" s="55"/>
      <c r="C1735" s="5"/>
    </row>
    <row r="1736" spans="1:14">
      <c r="B1736" s="55"/>
      <c r="C1736" s="5"/>
    </row>
    <row r="1737" spans="1:14">
      <c r="B1737" s="55"/>
      <c r="C1737" s="5"/>
    </row>
  </sheetData>
  <mergeCells count="6">
    <mergeCell ref="C29:C32"/>
    <mergeCell ref="A3:B3"/>
    <mergeCell ref="C3:M3"/>
    <mergeCell ref="C4:C7"/>
    <mergeCell ref="A16:B16"/>
    <mergeCell ref="C16:M16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02"/>
  <sheetViews>
    <sheetView view="pageBreakPreview" topLeftCell="A306" zoomScale="120" zoomScaleNormal="100" zoomScaleSheetLayoutView="120" workbookViewId="0">
      <selection activeCell="A314" sqref="A314:XFD713"/>
    </sheetView>
  </sheetViews>
  <sheetFormatPr defaultColWidth="9.125" defaultRowHeight="21.1"/>
  <cols>
    <col min="1" max="1" width="2.625" style="45" customWidth="1"/>
    <col min="2" max="2" width="7" style="45" customWidth="1"/>
    <col min="3" max="3" width="57.125" style="6" customWidth="1"/>
    <col min="4" max="4" width="6.75" style="106" customWidth="1"/>
    <col min="5" max="5" width="5.625" style="6" customWidth="1"/>
    <col min="6" max="6" width="6.125" style="6" customWidth="1"/>
    <col min="7" max="7" width="6.625" style="6" customWidth="1"/>
    <col min="8" max="9" width="5.75" style="6" customWidth="1"/>
    <col min="10" max="10" width="7.25" style="6" customWidth="1"/>
    <col min="11" max="11" width="5.625" style="6" customWidth="1"/>
    <col min="12" max="12" width="5.875" style="6" customWidth="1"/>
    <col min="13" max="13" width="7.125" style="6" customWidth="1"/>
    <col min="14" max="14" width="6" style="112" customWidth="1"/>
    <col min="15" max="16384" width="9.125" style="1"/>
  </cols>
  <sheetData>
    <row r="1" spans="1:14" ht="22.6" customHeight="1">
      <c r="A1" s="47"/>
      <c r="B1" s="1678"/>
      <c r="C1" s="1665"/>
      <c r="D1" s="1734" t="s">
        <v>786</v>
      </c>
      <c r="E1" s="1665"/>
      <c r="F1" s="1665"/>
      <c r="G1" s="1665"/>
      <c r="H1" s="1665"/>
      <c r="I1" s="1665"/>
      <c r="J1" s="1665"/>
      <c r="K1" s="1665"/>
      <c r="L1" s="1665"/>
      <c r="M1" s="883"/>
      <c r="N1" s="67" t="s">
        <v>284</v>
      </c>
    </row>
    <row r="2" spans="1:14" ht="5.3" customHeight="1">
      <c r="A2" s="771"/>
      <c r="B2" s="690"/>
      <c r="C2" s="690"/>
      <c r="D2" s="690"/>
      <c r="E2" s="690"/>
      <c r="F2" s="690"/>
      <c r="G2" s="851"/>
      <c r="H2" s="690"/>
      <c r="I2" s="690"/>
      <c r="J2" s="851"/>
      <c r="K2" s="690"/>
      <c r="L2" s="690"/>
      <c r="M2" s="851"/>
      <c r="N2" s="387"/>
    </row>
    <row r="3" spans="1:14" s="3" customFormat="1" ht="38.9" customHeight="1">
      <c r="A3" s="1869">
        <v>7.6</v>
      </c>
      <c r="B3" s="1901"/>
      <c r="C3" s="1889" t="s">
        <v>225</v>
      </c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84"/>
    </row>
    <row r="4" spans="1:14" s="3" customFormat="1" ht="20.05" customHeight="1">
      <c r="A4" s="653"/>
      <c r="B4" s="652"/>
      <c r="C4" s="1890" t="s">
        <v>0</v>
      </c>
      <c r="D4" s="401" t="s">
        <v>10</v>
      </c>
      <c r="E4" s="220"/>
      <c r="F4" s="221"/>
      <c r="G4" s="221"/>
      <c r="H4" s="221"/>
      <c r="I4" s="113" t="s">
        <v>52</v>
      </c>
      <c r="J4" s="221"/>
      <c r="K4" s="221"/>
      <c r="L4" s="221"/>
      <c r="M4" s="222"/>
      <c r="N4" s="41" t="s">
        <v>50</v>
      </c>
    </row>
    <row r="5" spans="1:14" s="3" customFormat="1" ht="17.7" customHeight="1">
      <c r="A5" s="654"/>
      <c r="B5" s="655"/>
      <c r="C5" s="1891"/>
      <c r="D5" s="402" t="s">
        <v>48</v>
      </c>
      <c r="E5" s="117"/>
      <c r="F5" s="118" t="s">
        <v>9</v>
      </c>
      <c r="G5" s="119"/>
      <c r="H5" s="114"/>
      <c r="I5" s="115" t="s">
        <v>8</v>
      </c>
      <c r="J5" s="116"/>
      <c r="K5" s="136"/>
      <c r="L5" s="137" t="s">
        <v>7</v>
      </c>
      <c r="M5" s="138"/>
      <c r="N5" s="42" t="s">
        <v>51</v>
      </c>
    </row>
    <row r="6" spans="1:14" s="3" customFormat="1" ht="19.2" customHeight="1">
      <c r="A6" s="654"/>
      <c r="B6" s="655"/>
      <c r="C6" s="1891"/>
      <c r="D6" s="402" t="s">
        <v>49</v>
      </c>
      <c r="E6" s="77" t="s">
        <v>47</v>
      </c>
      <c r="F6" s="77" t="s">
        <v>45</v>
      </c>
      <c r="G6" s="77" t="s">
        <v>46</v>
      </c>
      <c r="H6" s="77" t="s">
        <v>47</v>
      </c>
      <c r="I6" s="77" t="s">
        <v>45</v>
      </c>
      <c r="J6" s="77" t="s">
        <v>46</v>
      </c>
      <c r="K6" s="77" t="s">
        <v>47</v>
      </c>
      <c r="L6" s="77" t="s">
        <v>45</v>
      </c>
      <c r="M6" s="77" t="s">
        <v>46</v>
      </c>
      <c r="N6" s="64" t="s">
        <v>57</v>
      </c>
    </row>
    <row r="7" spans="1:14" s="3" customFormat="1" ht="20.399999999999999" customHeight="1">
      <c r="A7" s="656"/>
      <c r="B7" s="657"/>
      <c r="C7" s="1897"/>
      <c r="D7" s="403" t="s">
        <v>7</v>
      </c>
      <c r="E7" s="82"/>
      <c r="F7" s="82"/>
      <c r="G7" s="82"/>
      <c r="H7" s="82"/>
      <c r="I7" s="82"/>
      <c r="J7" s="82"/>
      <c r="K7" s="83"/>
      <c r="L7" s="83"/>
      <c r="M7" s="83"/>
      <c r="N7" s="68"/>
    </row>
    <row r="8" spans="1:14" s="3" customFormat="1" ht="20.25" customHeight="1">
      <c r="A8" s="660"/>
      <c r="B8" s="568">
        <v>16</v>
      </c>
      <c r="C8" s="664" t="s">
        <v>245</v>
      </c>
      <c r="D8" s="661"/>
      <c r="E8" s="662"/>
      <c r="F8" s="662"/>
      <c r="G8" s="662"/>
      <c r="H8" s="662"/>
      <c r="I8" s="662"/>
      <c r="J8" s="662"/>
      <c r="K8" s="662"/>
      <c r="L8" s="662"/>
      <c r="M8" s="662"/>
      <c r="N8" s="663"/>
    </row>
    <row r="9" spans="1:14" s="3" customFormat="1" ht="19.7" customHeight="1">
      <c r="A9" s="609"/>
      <c r="B9" s="581"/>
      <c r="C9" s="606" t="s">
        <v>244</v>
      </c>
      <c r="D9" s="590"/>
      <c r="E9" s="584"/>
      <c r="F9" s="584"/>
      <c r="G9" s="584"/>
      <c r="H9" s="584"/>
      <c r="I9" s="584"/>
      <c r="J9" s="584"/>
      <c r="K9" s="584"/>
      <c r="L9" s="584"/>
      <c r="M9" s="584"/>
      <c r="N9" s="591"/>
    </row>
    <row r="10" spans="1:14" s="3" customFormat="1" ht="21.75" customHeight="1">
      <c r="A10" s="653"/>
      <c r="B10" s="607">
        <v>16.100000000000001</v>
      </c>
      <c r="C10" s="605" t="s">
        <v>229</v>
      </c>
      <c r="D10" s="431" t="s">
        <v>11</v>
      </c>
      <c r="E10" s="1163">
        <f>SUM(E12:E21)</f>
        <v>0</v>
      </c>
      <c r="F10" s="1163">
        <f>SUM(F12:F21)</f>
        <v>0</v>
      </c>
      <c r="G10" s="1788" t="e">
        <f>F10/E10*100</f>
        <v>#DIV/0!</v>
      </c>
      <c r="H10" s="1163">
        <f>SUM(H12:H21)</f>
        <v>0</v>
      </c>
      <c r="I10" s="1163">
        <f>SUM(I12:I21)</f>
        <v>0</v>
      </c>
      <c r="J10" s="922" t="e">
        <f>I10/H10*100</f>
        <v>#DIV/0!</v>
      </c>
      <c r="K10" s="1778">
        <f>SUM(K12:K21)</f>
        <v>102</v>
      </c>
      <c r="L10" s="1778">
        <f>SUM(L12:L21)</f>
        <v>55</v>
      </c>
      <c r="M10" s="1540">
        <f>L10/K10*100</f>
        <v>53.921568627450981</v>
      </c>
      <c r="N10" s="666"/>
    </row>
    <row r="11" spans="1:14" s="3" customFormat="1" ht="18.7" customHeight="1">
      <c r="A11" s="654"/>
      <c r="B11" s="608"/>
      <c r="C11" s="659" t="s">
        <v>230</v>
      </c>
      <c r="D11" s="658"/>
      <c r="E11" s="596"/>
      <c r="F11" s="596"/>
      <c r="G11" s="596"/>
      <c r="H11" s="597"/>
      <c r="I11" s="597"/>
      <c r="J11" s="1393"/>
      <c r="K11" s="1779"/>
      <c r="L11" s="1779"/>
      <c r="M11" s="1779"/>
      <c r="N11" s="1153"/>
    </row>
    <row r="12" spans="1:14" s="3" customFormat="1" ht="18.7" customHeight="1">
      <c r="A12" s="1149"/>
      <c r="B12" s="608"/>
      <c r="C12" s="1154" t="s">
        <v>647</v>
      </c>
      <c r="D12" s="658"/>
      <c r="E12" s="1636"/>
      <c r="F12" s="1157"/>
      <c r="G12" s="1157"/>
      <c r="H12" s="1158"/>
      <c r="I12" s="1158"/>
      <c r="J12" s="1394"/>
      <c r="K12" s="1780"/>
      <c r="L12" s="1780"/>
      <c r="M12" s="1780"/>
      <c r="N12" s="1153"/>
    </row>
    <row r="13" spans="1:14" s="3" customFormat="1" ht="19.7" customHeight="1">
      <c r="A13" s="1149"/>
      <c r="B13" s="608"/>
      <c r="C13" s="1154" t="s">
        <v>511</v>
      </c>
      <c r="D13" s="658"/>
      <c r="E13" s="1176"/>
      <c r="F13" s="1177"/>
      <c r="G13" s="1157" t="e">
        <f t="shared" ref="G13:G21" si="0">F13/E13*100</f>
        <v>#DIV/0!</v>
      </c>
      <c r="H13" s="1177"/>
      <c r="I13" s="1177"/>
      <c r="J13" s="1394" t="e">
        <f t="shared" ref="J13:J21" si="1">I13/H13*100</f>
        <v>#DIV/0!</v>
      </c>
      <c r="K13" s="1781">
        <v>6</v>
      </c>
      <c r="L13" s="1781">
        <v>6</v>
      </c>
      <c r="M13" s="1780">
        <f t="shared" ref="M13:M21" si="2">L13/K13*100</f>
        <v>100</v>
      </c>
      <c r="N13" s="1153"/>
    </row>
    <row r="14" spans="1:14" s="3" customFormat="1" ht="19.7" customHeight="1">
      <c r="A14" s="1149"/>
      <c r="B14" s="608"/>
      <c r="C14" s="1154" t="s">
        <v>512</v>
      </c>
      <c r="D14" s="658"/>
      <c r="E14" s="1176"/>
      <c r="F14" s="1177"/>
      <c r="G14" s="1157" t="e">
        <f t="shared" si="0"/>
        <v>#DIV/0!</v>
      </c>
      <c r="H14" s="1177"/>
      <c r="I14" s="1177"/>
      <c r="J14" s="1394" t="e">
        <f t="shared" si="1"/>
        <v>#DIV/0!</v>
      </c>
      <c r="K14" s="1781">
        <v>20</v>
      </c>
      <c r="L14" s="1781">
        <v>5</v>
      </c>
      <c r="M14" s="1782">
        <f t="shared" si="2"/>
        <v>25</v>
      </c>
      <c r="N14" s="1153"/>
    </row>
    <row r="15" spans="1:14" s="3" customFormat="1" ht="19.7" customHeight="1">
      <c r="A15" s="1149"/>
      <c r="B15" s="608"/>
      <c r="C15" s="1154" t="s">
        <v>513</v>
      </c>
      <c r="D15" s="658"/>
      <c r="E15" s="1176"/>
      <c r="F15" s="1177"/>
      <c r="G15" s="1157" t="e">
        <f t="shared" si="0"/>
        <v>#DIV/0!</v>
      </c>
      <c r="H15" s="1177"/>
      <c r="I15" s="1177"/>
      <c r="J15" s="1394" t="e">
        <f t="shared" si="1"/>
        <v>#DIV/0!</v>
      </c>
      <c r="K15" s="1781">
        <v>26</v>
      </c>
      <c r="L15" s="1781">
        <v>5</v>
      </c>
      <c r="M15" s="1782">
        <f t="shared" si="2"/>
        <v>19.230769230769234</v>
      </c>
      <c r="N15" s="1153"/>
    </row>
    <row r="16" spans="1:14" s="3" customFormat="1" ht="19.7" customHeight="1">
      <c r="A16" s="1149"/>
      <c r="B16" s="608"/>
      <c r="C16" s="1154" t="s">
        <v>514</v>
      </c>
      <c r="D16" s="658"/>
      <c r="E16" s="1176"/>
      <c r="F16" s="1177"/>
      <c r="G16" s="1157" t="e">
        <f t="shared" si="0"/>
        <v>#DIV/0!</v>
      </c>
      <c r="H16" s="1177"/>
      <c r="I16" s="1177"/>
      <c r="J16" s="1394" t="e">
        <f t="shared" si="1"/>
        <v>#DIV/0!</v>
      </c>
      <c r="K16" s="1781">
        <v>11</v>
      </c>
      <c r="L16" s="1781">
        <v>11</v>
      </c>
      <c r="M16" s="1780">
        <f t="shared" si="2"/>
        <v>100</v>
      </c>
      <c r="N16" s="1153"/>
    </row>
    <row r="17" spans="1:14" s="3" customFormat="1" ht="18.7" customHeight="1">
      <c r="A17" s="1149"/>
      <c r="B17" s="608"/>
      <c r="C17" s="1154" t="s">
        <v>515</v>
      </c>
      <c r="D17" s="658"/>
      <c r="E17" s="1176"/>
      <c r="F17" s="1177"/>
      <c r="G17" s="1157" t="e">
        <f t="shared" si="0"/>
        <v>#DIV/0!</v>
      </c>
      <c r="H17" s="1177"/>
      <c r="I17" s="1177"/>
      <c r="J17" s="1394" t="e">
        <f t="shared" si="1"/>
        <v>#DIV/0!</v>
      </c>
      <c r="K17" s="1781">
        <v>8</v>
      </c>
      <c r="L17" s="1781"/>
      <c r="M17" s="1782">
        <f t="shared" si="2"/>
        <v>0</v>
      </c>
      <c r="N17" s="1153"/>
    </row>
    <row r="18" spans="1:14" s="3" customFormat="1" ht="18.7" customHeight="1">
      <c r="A18" s="1149"/>
      <c r="B18" s="608"/>
      <c r="C18" s="1154" t="s">
        <v>516</v>
      </c>
      <c r="D18" s="658"/>
      <c r="E18" s="1176"/>
      <c r="F18" s="1177"/>
      <c r="G18" s="1157" t="e">
        <f t="shared" si="0"/>
        <v>#DIV/0!</v>
      </c>
      <c r="H18" s="1177"/>
      <c r="I18" s="1177"/>
      <c r="J18" s="1394" t="e">
        <f t="shared" si="1"/>
        <v>#DIV/0!</v>
      </c>
      <c r="K18" s="1781">
        <v>6</v>
      </c>
      <c r="L18" s="1781">
        <v>4</v>
      </c>
      <c r="M18" s="1782">
        <f t="shared" si="2"/>
        <v>66.666666666666657</v>
      </c>
      <c r="N18" s="1153"/>
    </row>
    <row r="19" spans="1:14" s="3" customFormat="1" ht="19.7" customHeight="1">
      <c r="A19" s="1149"/>
      <c r="B19" s="608"/>
      <c r="C19" s="1154" t="s">
        <v>517</v>
      </c>
      <c r="D19" s="658"/>
      <c r="E19" s="1176"/>
      <c r="F19" s="1177"/>
      <c r="G19" s="1157" t="e">
        <f t="shared" si="0"/>
        <v>#DIV/0!</v>
      </c>
      <c r="H19" s="1177"/>
      <c r="I19" s="1177"/>
      <c r="J19" s="1394" t="e">
        <f t="shared" si="1"/>
        <v>#DIV/0!</v>
      </c>
      <c r="K19" s="1781">
        <v>6</v>
      </c>
      <c r="L19" s="1781">
        <v>5</v>
      </c>
      <c r="M19" s="1782">
        <f t="shared" si="2"/>
        <v>83.333333333333343</v>
      </c>
      <c r="N19" s="1153"/>
    </row>
    <row r="20" spans="1:14" s="3" customFormat="1" ht="19.7" customHeight="1">
      <c r="A20" s="1149"/>
      <c r="B20" s="608"/>
      <c r="C20" s="1154" t="s">
        <v>518</v>
      </c>
      <c r="D20" s="658"/>
      <c r="E20" s="1176"/>
      <c r="F20" s="1177"/>
      <c r="G20" s="1157" t="e">
        <f t="shared" si="0"/>
        <v>#DIV/0!</v>
      </c>
      <c r="H20" s="1177"/>
      <c r="I20" s="1177"/>
      <c r="J20" s="1394" t="e">
        <f t="shared" si="1"/>
        <v>#DIV/0!</v>
      </c>
      <c r="K20" s="1781">
        <v>15</v>
      </c>
      <c r="L20" s="1781">
        <v>15</v>
      </c>
      <c r="M20" s="1780">
        <f t="shared" si="2"/>
        <v>100</v>
      </c>
      <c r="N20" s="1153"/>
    </row>
    <row r="21" spans="1:14" s="3" customFormat="1" ht="19.7" customHeight="1">
      <c r="A21" s="1149"/>
      <c r="B21" s="608"/>
      <c r="C21" s="1154" t="s">
        <v>519</v>
      </c>
      <c r="D21" s="658"/>
      <c r="E21" s="1176"/>
      <c r="F21" s="1177"/>
      <c r="G21" s="1157" t="e">
        <f t="shared" si="0"/>
        <v>#DIV/0!</v>
      </c>
      <c r="H21" s="1177"/>
      <c r="I21" s="1177"/>
      <c r="J21" s="1394" t="e">
        <f t="shared" si="1"/>
        <v>#DIV/0!</v>
      </c>
      <c r="K21" s="1781">
        <v>4</v>
      </c>
      <c r="L21" s="1781">
        <v>4</v>
      </c>
      <c r="M21" s="1780">
        <f t="shared" si="2"/>
        <v>100</v>
      </c>
      <c r="N21" s="1153"/>
    </row>
    <row r="22" spans="1:14" s="3" customFormat="1" ht="22.6" customHeight="1">
      <c r="A22" s="1282"/>
      <c r="B22" s="1283"/>
      <c r="C22" s="1284" t="s">
        <v>363</v>
      </c>
      <c r="D22" s="1285"/>
      <c r="E22" s="1286"/>
      <c r="F22" s="1286"/>
      <c r="G22" s="1286"/>
      <c r="H22" s="1286"/>
      <c r="I22" s="1286"/>
      <c r="J22" s="1286"/>
      <c r="K22" s="1286"/>
      <c r="L22" s="1286"/>
      <c r="M22" s="1286"/>
      <c r="N22" s="1287"/>
    </row>
    <row r="23" spans="1:14" s="3" customFormat="1" ht="22.6" customHeight="1">
      <c r="A23" s="1040"/>
      <c r="B23" s="1155"/>
      <c r="C23" s="1165" t="s">
        <v>362</v>
      </c>
      <c r="D23" s="1155"/>
      <c r="E23" s="688"/>
      <c r="F23" s="688"/>
      <c r="G23" s="688"/>
      <c r="H23" s="688"/>
      <c r="I23" s="688"/>
      <c r="J23" s="688"/>
      <c r="K23" s="688"/>
      <c r="L23" s="688"/>
      <c r="M23" s="688"/>
      <c r="N23" s="1042"/>
    </row>
    <row r="24" spans="1:14" s="3" customFormat="1" ht="19.7" customHeight="1">
      <c r="A24" s="1040"/>
      <c r="B24" s="1155"/>
      <c r="C24" s="1156"/>
      <c r="D24" s="1155"/>
      <c r="E24" s="688"/>
      <c r="F24" s="688"/>
      <c r="G24" s="688"/>
      <c r="H24" s="688"/>
      <c r="I24" s="688"/>
      <c r="J24" s="688"/>
      <c r="K24" s="688"/>
      <c r="L24" s="688"/>
      <c r="M24" s="688"/>
      <c r="N24" s="1042"/>
    </row>
    <row r="25" spans="1:14" s="3" customFormat="1" ht="19.7" customHeight="1">
      <c r="A25" s="1040"/>
      <c r="B25" s="1155"/>
      <c r="C25" s="1156"/>
      <c r="D25" s="1155"/>
      <c r="E25" s="688"/>
      <c r="F25" s="688"/>
      <c r="G25" s="688"/>
      <c r="H25" s="688"/>
      <c r="I25" s="688"/>
      <c r="J25" s="688"/>
      <c r="K25" s="688"/>
      <c r="L25" s="688"/>
      <c r="M25" s="688"/>
      <c r="N25" s="1042"/>
    </row>
    <row r="26" spans="1:14" s="3" customFormat="1" ht="19.7" customHeight="1">
      <c r="A26" s="1040"/>
      <c r="B26" s="1155"/>
      <c r="C26" s="1156"/>
      <c r="D26" s="1155"/>
      <c r="E26" s="688"/>
      <c r="F26" s="688"/>
      <c r="G26" s="688"/>
      <c r="H26" s="688"/>
      <c r="I26" s="688"/>
      <c r="J26" s="688"/>
      <c r="K26" s="688"/>
      <c r="L26" s="688"/>
      <c r="M26" s="688"/>
      <c r="N26" s="1042"/>
    </row>
    <row r="27" spans="1:14" ht="22.6" customHeight="1">
      <c r="A27" s="47"/>
      <c r="B27" s="1678"/>
      <c r="C27" s="1665"/>
      <c r="D27" s="1734" t="s">
        <v>786</v>
      </c>
      <c r="E27" s="1665"/>
      <c r="F27" s="1665"/>
      <c r="G27" s="1665"/>
      <c r="H27" s="1665"/>
      <c r="I27" s="1665"/>
      <c r="J27" s="1665"/>
      <c r="K27" s="1665"/>
      <c r="L27" s="1665"/>
      <c r="M27" s="883"/>
      <c r="N27" s="67" t="s">
        <v>285</v>
      </c>
    </row>
    <row r="28" spans="1:14" ht="5.3" customHeight="1">
      <c r="A28" s="771"/>
      <c r="B28" s="695"/>
      <c r="C28" s="695"/>
      <c r="D28" s="695"/>
      <c r="E28" s="695"/>
      <c r="F28" s="695"/>
      <c r="G28" s="851"/>
      <c r="H28" s="695"/>
      <c r="I28" s="695"/>
      <c r="J28" s="851"/>
      <c r="K28" s="695"/>
      <c r="L28" s="695"/>
      <c r="M28" s="851"/>
      <c r="N28" s="387"/>
    </row>
    <row r="29" spans="1:14" s="3" customFormat="1" ht="20.05" customHeight="1">
      <c r="A29" s="653"/>
      <c r="B29" s="652"/>
      <c r="C29" s="1890" t="s">
        <v>0</v>
      </c>
      <c r="D29" s="696" t="s">
        <v>10</v>
      </c>
      <c r="E29" s="220"/>
      <c r="F29" s="221"/>
      <c r="G29" s="221"/>
      <c r="H29" s="221"/>
      <c r="I29" s="113" t="s">
        <v>52</v>
      </c>
      <c r="J29" s="221"/>
      <c r="K29" s="221"/>
      <c r="L29" s="221"/>
      <c r="M29" s="222"/>
      <c r="N29" s="41" t="s">
        <v>50</v>
      </c>
    </row>
    <row r="30" spans="1:14" s="3" customFormat="1" ht="17.7" customHeight="1">
      <c r="A30" s="654"/>
      <c r="B30" s="655"/>
      <c r="C30" s="1891"/>
      <c r="D30" s="697" t="s">
        <v>48</v>
      </c>
      <c r="E30" s="117"/>
      <c r="F30" s="118" t="s">
        <v>9</v>
      </c>
      <c r="G30" s="119"/>
      <c r="H30" s="114"/>
      <c r="I30" s="115" t="s">
        <v>8</v>
      </c>
      <c r="J30" s="116"/>
      <c r="K30" s="136"/>
      <c r="L30" s="137" t="s">
        <v>7</v>
      </c>
      <c r="M30" s="138"/>
      <c r="N30" s="42" t="s">
        <v>51</v>
      </c>
    </row>
    <row r="31" spans="1:14" s="3" customFormat="1" ht="19.2" customHeight="1">
      <c r="A31" s="654"/>
      <c r="B31" s="655"/>
      <c r="C31" s="1891"/>
      <c r="D31" s="697" t="s">
        <v>49</v>
      </c>
      <c r="E31" s="77" t="s">
        <v>47</v>
      </c>
      <c r="F31" s="77" t="s">
        <v>45</v>
      </c>
      <c r="G31" s="77" t="s">
        <v>46</v>
      </c>
      <c r="H31" s="77" t="s">
        <v>47</v>
      </c>
      <c r="I31" s="77" t="s">
        <v>45</v>
      </c>
      <c r="J31" s="77" t="s">
        <v>46</v>
      </c>
      <c r="K31" s="77" t="s">
        <v>47</v>
      </c>
      <c r="L31" s="77" t="s">
        <v>45</v>
      </c>
      <c r="M31" s="77" t="s">
        <v>46</v>
      </c>
      <c r="N31" s="64" t="s">
        <v>57</v>
      </c>
    </row>
    <row r="32" spans="1:14" s="3" customFormat="1" ht="20.399999999999999" customHeight="1">
      <c r="A32" s="656"/>
      <c r="B32" s="657"/>
      <c r="C32" s="1897"/>
      <c r="D32" s="702" t="s">
        <v>7</v>
      </c>
      <c r="E32" s="82"/>
      <c r="F32" s="82"/>
      <c r="G32" s="82"/>
      <c r="H32" s="82"/>
      <c r="I32" s="82"/>
      <c r="J32" s="82"/>
      <c r="K32" s="83"/>
      <c r="L32" s="83"/>
      <c r="M32" s="83"/>
      <c r="N32" s="68"/>
    </row>
    <row r="33" spans="1:14" s="3" customFormat="1" ht="20.25" customHeight="1">
      <c r="A33" s="653"/>
      <c r="B33" s="607">
        <v>16.2</v>
      </c>
      <c r="C33" s="599" t="s">
        <v>231</v>
      </c>
      <c r="D33" s="658" t="s">
        <v>11</v>
      </c>
      <c r="E33" s="1184">
        <f>SUM(E36:E45)</f>
        <v>0</v>
      </c>
      <c r="F33" s="1184">
        <f>SUM(F36:F45)</f>
        <v>0</v>
      </c>
      <c r="G33" s="1681" t="e">
        <f>F33/E33*100</f>
        <v>#DIV/0!</v>
      </c>
      <c r="H33" s="1184">
        <f>SUM(H36:H45)</f>
        <v>0</v>
      </c>
      <c r="I33" s="1184">
        <f>SUM(I36:I45)</f>
        <v>0</v>
      </c>
      <c r="J33" s="1185" t="e">
        <f>I33/H33*100</f>
        <v>#DIV/0!</v>
      </c>
      <c r="K33" s="1783">
        <f>SUM(K36:K45)</f>
        <v>61</v>
      </c>
      <c r="L33" s="1783">
        <f>SUM(L36:L45)</f>
        <v>39</v>
      </c>
      <c r="M33" s="1784">
        <f>L33/K33*100</f>
        <v>63.934426229508205</v>
      </c>
      <c r="N33" s="1153"/>
    </row>
    <row r="34" spans="1:14" s="3" customFormat="1" ht="19.2" customHeight="1">
      <c r="A34" s="1149"/>
      <c r="B34" s="608"/>
      <c r="C34" s="659" t="s">
        <v>232</v>
      </c>
      <c r="D34" s="658"/>
      <c r="E34" s="596"/>
      <c r="F34" s="596"/>
      <c r="G34" s="596"/>
      <c r="H34" s="597"/>
      <c r="I34" s="597"/>
      <c r="J34" s="597"/>
      <c r="K34" s="1779"/>
      <c r="L34" s="1779"/>
      <c r="M34" s="1785"/>
      <c r="N34" s="1153"/>
    </row>
    <row r="35" spans="1:14" s="3" customFormat="1" ht="19.55" customHeight="1">
      <c r="A35" s="1149"/>
      <c r="B35" s="608"/>
      <c r="C35" s="659" t="s">
        <v>233</v>
      </c>
      <c r="D35" s="658"/>
      <c r="E35" s="596"/>
      <c r="F35" s="596"/>
      <c r="G35" s="596"/>
      <c r="H35" s="597"/>
      <c r="I35" s="597"/>
      <c r="J35" s="597"/>
      <c r="K35" s="1779"/>
      <c r="L35" s="1779"/>
      <c r="M35" s="1785"/>
      <c r="N35" s="1153"/>
    </row>
    <row r="36" spans="1:14" s="3" customFormat="1" ht="19.55" customHeight="1">
      <c r="A36" s="1149"/>
      <c r="B36" s="608"/>
      <c r="C36" s="1154" t="s">
        <v>520</v>
      </c>
      <c r="D36" s="658"/>
      <c r="E36" s="1176"/>
      <c r="F36" s="1177"/>
      <c r="G36" s="1157" t="e">
        <f>F36/E36*100</f>
        <v>#DIV/0!</v>
      </c>
      <c r="H36" s="1177"/>
      <c r="I36" s="1177"/>
      <c r="J36" s="1158" t="e">
        <f>I36/H36*100</f>
        <v>#DIV/0!</v>
      </c>
      <c r="K36" s="1781">
        <v>7</v>
      </c>
      <c r="L36" s="1781">
        <v>6</v>
      </c>
      <c r="M36" s="1782">
        <f>L36/K36*100</f>
        <v>85.714285714285708</v>
      </c>
      <c r="N36" s="1153"/>
    </row>
    <row r="37" spans="1:14" s="3" customFormat="1" ht="21.1" customHeight="1">
      <c r="A37" s="1149"/>
      <c r="B37" s="608"/>
      <c r="C37" s="1391" t="s">
        <v>521</v>
      </c>
      <c r="D37" s="658"/>
      <c r="E37" s="1176"/>
      <c r="F37" s="1177"/>
      <c r="G37" s="1157" t="e">
        <f t="shared" ref="G37:G45" si="3">F37/E37*100</f>
        <v>#DIV/0!</v>
      </c>
      <c r="H37" s="1177"/>
      <c r="I37" s="1177"/>
      <c r="J37" s="1158" t="e">
        <f t="shared" ref="J37:J45" si="4">I37/H37*100</f>
        <v>#DIV/0!</v>
      </c>
      <c r="K37" s="1781">
        <v>8</v>
      </c>
      <c r="L37" s="1781">
        <v>8</v>
      </c>
      <c r="M37" s="1780">
        <f t="shared" ref="M37:M45" si="5">L37/K37*100</f>
        <v>100</v>
      </c>
      <c r="N37" s="1153"/>
    </row>
    <row r="38" spans="1:14" s="3" customFormat="1" ht="18.7" customHeight="1">
      <c r="A38" s="1149"/>
      <c r="B38" s="608"/>
      <c r="C38" s="1154" t="s">
        <v>522</v>
      </c>
      <c r="D38" s="658"/>
      <c r="E38" s="1176"/>
      <c r="F38" s="1177"/>
      <c r="G38" s="1157" t="e">
        <f t="shared" si="3"/>
        <v>#DIV/0!</v>
      </c>
      <c r="H38" s="1177"/>
      <c r="I38" s="1177"/>
      <c r="J38" s="1158" t="e">
        <f t="shared" si="4"/>
        <v>#DIV/0!</v>
      </c>
      <c r="K38" s="1781">
        <v>3</v>
      </c>
      <c r="L38" s="1781">
        <v>3</v>
      </c>
      <c r="M38" s="1780">
        <f t="shared" si="5"/>
        <v>100</v>
      </c>
      <c r="N38" s="1153"/>
    </row>
    <row r="39" spans="1:14" s="3" customFormat="1" ht="18.7" customHeight="1">
      <c r="A39" s="1149"/>
      <c r="B39" s="608"/>
      <c r="C39" s="1154" t="s">
        <v>523</v>
      </c>
      <c r="D39" s="658"/>
      <c r="E39" s="1176"/>
      <c r="F39" s="1177"/>
      <c r="G39" s="1157" t="e">
        <f t="shared" si="3"/>
        <v>#DIV/0!</v>
      </c>
      <c r="H39" s="1177"/>
      <c r="I39" s="1177"/>
      <c r="J39" s="1158" t="e">
        <f t="shared" si="4"/>
        <v>#DIV/0!</v>
      </c>
      <c r="K39" s="1781">
        <v>2</v>
      </c>
      <c r="L39" s="1781">
        <v>2</v>
      </c>
      <c r="M39" s="1780">
        <f t="shared" si="5"/>
        <v>100</v>
      </c>
      <c r="N39" s="1153"/>
    </row>
    <row r="40" spans="1:14" s="3" customFormat="1" ht="18.7" customHeight="1">
      <c r="A40" s="1149"/>
      <c r="B40" s="608"/>
      <c r="C40" s="1154" t="s">
        <v>524</v>
      </c>
      <c r="D40" s="658"/>
      <c r="E40" s="1176"/>
      <c r="F40" s="1177"/>
      <c r="G40" s="1157" t="e">
        <f t="shared" si="3"/>
        <v>#DIV/0!</v>
      </c>
      <c r="H40" s="1177"/>
      <c r="I40" s="1177"/>
      <c r="J40" s="1158" t="e">
        <f t="shared" si="4"/>
        <v>#DIV/0!</v>
      </c>
      <c r="K40" s="1781">
        <v>5</v>
      </c>
      <c r="L40" s="1781">
        <v>5</v>
      </c>
      <c r="M40" s="1780">
        <f t="shared" si="5"/>
        <v>100</v>
      </c>
      <c r="N40" s="1153"/>
    </row>
    <row r="41" spans="1:14" s="3" customFormat="1" ht="19.55" customHeight="1">
      <c r="A41" s="1149"/>
      <c r="B41" s="608"/>
      <c r="C41" s="1154" t="s">
        <v>525</v>
      </c>
      <c r="D41" s="658"/>
      <c r="E41" s="1176"/>
      <c r="F41" s="1177"/>
      <c r="G41" s="1157" t="e">
        <f t="shared" si="3"/>
        <v>#DIV/0!</v>
      </c>
      <c r="H41" s="1177"/>
      <c r="I41" s="1177"/>
      <c r="J41" s="1158" t="e">
        <f t="shared" si="4"/>
        <v>#DIV/0!</v>
      </c>
      <c r="K41" s="1781">
        <v>8</v>
      </c>
      <c r="L41" s="1781">
        <v>6</v>
      </c>
      <c r="M41" s="1782">
        <f t="shared" si="5"/>
        <v>75</v>
      </c>
      <c r="N41" s="1153"/>
    </row>
    <row r="42" spans="1:14" s="3" customFormat="1" ht="19.55" customHeight="1">
      <c r="A42" s="1149"/>
      <c r="B42" s="608"/>
      <c r="C42" s="1154" t="s">
        <v>526</v>
      </c>
      <c r="D42" s="658"/>
      <c r="E42" s="1176"/>
      <c r="F42" s="1177"/>
      <c r="G42" s="1157" t="e">
        <f t="shared" si="3"/>
        <v>#DIV/0!</v>
      </c>
      <c r="H42" s="1177"/>
      <c r="I42" s="1177"/>
      <c r="J42" s="1158" t="e">
        <f t="shared" si="4"/>
        <v>#DIV/0!</v>
      </c>
      <c r="K42" s="1781">
        <v>5</v>
      </c>
      <c r="L42" s="1781"/>
      <c r="M42" s="1782">
        <f t="shared" si="5"/>
        <v>0</v>
      </c>
      <c r="N42" s="1153"/>
    </row>
    <row r="43" spans="1:14" s="3" customFormat="1" ht="20.25" customHeight="1">
      <c r="A43" s="1149"/>
      <c r="B43" s="608"/>
      <c r="C43" s="1154" t="s">
        <v>527</v>
      </c>
      <c r="D43" s="658"/>
      <c r="E43" s="1176"/>
      <c r="F43" s="1177"/>
      <c r="G43" s="1157" t="e">
        <f t="shared" si="3"/>
        <v>#DIV/0!</v>
      </c>
      <c r="H43" s="1177"/>
      <c r="I43" s="1177"/>
      <c r="J43" s="1158" t="e">
        <f t="shared" si="4"/>
        <v>#DIV/0!</v>
      </c>
      <c r="K43" s="1781">
        <v>9</v>
      </c>
      <c r="L43" s="1781">
        <v>7</v>
      </c>
      <c r="M43" s="1782">
        <f t="shared" si="5"/>
        <v>77.777777777777786</v>
      </c>
      <c r="N43" s="1153"/>
    </row>
    <row r="44" spans="1:14" s="3" customFormat="1" ht="20.25" customHeight="1">
      <c r="A44" s="1149"/>
      <c r="B44" s="608"/>
      <c r="C44" s="1154" t="s">
        <v>528</v>
      </c>
      <c r="D44" s="658"/>
      <c r="E44" s="1176"/>
      <c r="F44" s="1177"/>
      <c r="G44" s="1157" t="e">
        <f t="shared" si="3"/>
        <v>#DIV/0!</v>
      </c>
      <c r="H44" s="1177"/>
      <c r="I44" s="1177"/>
      <c r="J44" s="1158" t="e">
        <f t="shared" si="4"/>
        <v>#DIV/0!</v>
      </c>
      <c r="K44" s="1781">
        <v>7</v>
      </c>
      <c r="L44" s="1781"/>
      <c r="M44" s="1782">
        <f t="shared" si="5"/>
        <v>0</v>
      </c>
      <c r="N44" s="1153"/>
    </row>
    <row r="45" spans="1:14" s="3" customFormat="1" ht="20.25" customHeight="1">
      <c r="A45" s="1149"/>
      <c r="B45" s="608"/>
      <c r="C45" s="1154" t="s">
        <v>529</v>
      </c>
      <c r="D45" s="658"/>
      <c r="E45" s="1176"/>
      <c r="F45" s="1177"/>
      <c r="G45" s="1157" t="e">
        <f t="shared" si="3"/>
        <v>#DIV/0!</v>
      </c>
      <c r="H45" s="1177"/>
      <c r="I45" s="1177"/>
      <c r="J45" s="1158" t="e">
        <f t="shared" si="4"/>
        <v>#DIV/0!</v>
      </c>
      <c r="K45" s="1786">
        <v>7</v>
      </c>
      <c r="L45" s="1786">
        <v>2</v>
      </c>
      <c r="M45" s="1787">
        <f t="shared" si="5"/>
        <v>28.571428571428569</v>
      </c>
      <c r="N45" s="1153"/>
    </row>
    <row r="46" spans="1:14" s="3" customFormat="1" ht="22.6" customHeight="1">
      <c r="A46" s="653"/>
      <c r="B46" s="607">
        <v>16.3</v>
      </c>
      <c r="C46" s="669" t="s">
        <v>234</v>
      </c>
      <c r="D46" s="1030" t="s">
        <v>23</v>
      </c>
      <c r="E46" s="1647">
        <v>20</v>
      </c>
      <c r="F46" s="1647"/>
      <c r="G46" s="1648">
        <f>F46/E46*100</f>
        <v>0</v>
      </c>
      <c r="H46" s="1647">
        <v>66</v>
      </c>
      <c r="I46" s="1647"/>
      <c r="J46" s="1649">
        <f>I46/H46*100</f>
        <v>0</v>
      </c>
      <c r="K46" s="1647">
        <v>91</v>
      </c>
      <c r="L46" s="1647"/>
      <c r="M46" s="1650">
        <f>L46/K46*100</f>
        <v>0</v>
      </c>
      <c r="N46" s="666"/>
    </row>
    <row r="47" spans="1:14" s="3" customFormat="1" ht="19.7" customHeight="1">
      <c r="A47" s="1149"/>
      <c r="B47" s="608"/>
      <c r="C47" s="599" t="s">
        <v>339</v>
      </c>
      <c r="D47" s="658"/>
      <c r="E47" s="1150"/>
      <c r="F47" s="1150"/>
      <c r="G47" s="1150"/>
      <c r="H47" s="1151"/>
      <c r="I47" s="1151"/>
      <c r="J47" s="1151"/>
      <c r="K47" s="1152"/>
      <c r="L47" s="1152"/>
      <c r="M47" s="1152"/>
      <c r="N47" s="667"/>
    </row>
    <row r="48" spans="1:14" s="3" customFormat="1" ht="21.75" customHeight="1">
      <c r="A48" s="656"/>
      <c r="B48" s="1159"/>
      <c r="C48" s="1166" t="s">
        <v>338</v>
      </c>
      <c r="D48" s="641"/>
      <c r="E48" s="1160"/>
      <c r="F48" s="1160"/>
      <c r="G48" s="1160"/>
      <c r="H48" s="1161"/>
      <c r="I48" s="1161"/>
      <c r="J48" s="1161"/>
      <c r="K48" s="1162"/>
      <c r="L48" s="1162"/>
      <c r="M48" s="1162"/>
      <c r="N48" s="668"/>
    </row>
    <row r="49" spans="1:14" s="3" customFormat="1" ht="22.6" customHeight="1">
      <c r="A49" s="1282"/>
      <c r="B49" s="1283"/>
      <c r="C49" s="1284" t="s">
        <v>363</v>
      </c>
      <c r="D49" s="1285"/>
      <c r="E49" s="1286"/>
      <c r="F49" s="1286"/>
      <c r="G49" s="1286"/>
      <c r="H49" s="1286"/>
      <c r="I49" s="1286"/>
      <c r="J49" s="1286"/>
      <c r="K49" s="1286"/>
      <c r="L49" s="1286"/>
      <c r="M49" s="1286"/>
      <c r="N49" s="1287"/>
    </row>
    <row r="50" spans="1:14" s="3" customFormat="1" ht="20.25" customHeight="1">
      <c r="A50" s="1040"/>
      <c r="B50" s="1155"/>
      <c r="C50" s="1165" t="s">
        <v>364</v>
      </c>
      <c r="D50" s="1155"/>
      <c r="E50" s="688"/>
      <c r="F50" s="688"/>
      <c r="G50" s="688"/>
      <c r="H50" s="688"/>
      <c r="I50" s="688"/>
      <c r="J50" s="688"/>
      <c r="K50" s="688"/>
      <c r="L50" s="688"/>
      <c r="M50" s="688"/>
      <c r="N50" s="1042"/>
    </row>
    <row r="51" spans="1:14" s="9" customFormat="1" ht="20.399999999999999" customHeight="1">
      <c r="A51" s="1040"/>
      <c r="B51" s="1155"/>
      <c r="C51" s="1165" t="s">
        <v>365</v>
      </c>
      <c r="D51" s="1155"/>
      <c r="E51" s="688"/>
      <c r="F51" s="688"/>
      <c r="G51" s="688"/>
      <c r="H51" s="688"/>
      <c r="I51" s="688"/>
      <c r="J51" s="688"/>
      <c r="K51" s="688"/>
      <c r="L51" s="688"/>
      <c r="M51" s="688"/>
      <c r="N51" s="1042"/>
    </row>
    <row r="52" spans="1:14" s="9" customFormat="1" ht="20.399999999999999" customHeight="1">
      <c r="A52" s="1040"/>
      <c r="B52" s="1155"/>
      <c r="C52" s="1165"/>
      <c r="D52" s="1155"/>
      <c r="E52" s="688"/>
      <c r="F52" s="688"/>
      <c r="G52" s="688"/>
      <c r="H52" s="688"/>
      <c r="I52" s="688"/>
      <c r="J52" s="688"/>
      <c r="K52" s="688"/>
      <c r="L52" s="688"/>
      <c r="M52" s="688"/>
      <c r="N52" s="1042"/>
    </row>
    <row r="53" spans="1:14" s="9" customFormat="1" ht="20.399999999999999" customHeight="1">
      <c r="A53" s="1040"/>
      <c r="B53" s="1155"/>
      <c r="C53" s="1165"/>
      <c r="D53" s="1155"/>
      <c r="E53" s="688"/>
      <c r="F53" s="688"/>
      <c r="G53" s="688"/>
      <c r="H53" s="688"/>
      <c r="I53" s="688"/>
      <c r="J53" s="688"/>
      <c r="K53" s="688"/>
      <c r="L53" s="688"/>
      <c r="M53" s="688"/>
      <c r="N53" s="1042"/>
    </row>
    <row r="54" spans="1:14" ht="22.6" customHeight="1">
      <c r="A54" s="47"/>
      <c r="B54" s="1678"/>
      <c r="C54" s="1665"/>
      <c r="D54" s="1734" t="s">
        <v>786</v>
      </c>
      <c r="E54" s="1665"/>
      <c r="F54" s="1665"/>
      <c r="G54" s="1665"/>
      <c r="H54" s="1665"/>
      <c r="I54" s="1665"/>
      <c r="J54" s="1665"/>
      <c r="K54" s="1665"/>
      <c r="L54" s="1665"/>
      <c r="M54" s="883"/>
      <c r="N54" s="67" t="s">
        <v>337</v>
      </c>
    </row>
    <row r="55" spans="1:14" ht="5.3" customHeight="1">
      <c r="A55" s="771"/>
      <c r="B55" s="695"/>
      <c r="C55" s="695"/>
      <c r="D55" s="695"/>
      <c r="E55" s="695"/>
      <c r="F55" s="695"/>
      <c r="G55" s="851"/>
      <c r="H55" s="695"/>
      <c r="I55" s="695"/>
      <c r="J55" s="851"/>
      <c r="K55" s="695"/>
      <c r="L55" s="695"/>
      <c r="M55" s="851"/>
      <c r="N55" s="387"/>
    </row>
    <row r="56" spans="1:14" s="3" customFormat="1" ht="20.05" customHeight="1">
      <c r="A56" s="653"/>
      <c r="B56" s="652"/>
      <c r="C56" s="1890" t="s">
        <v>0</v>
      </c>
      <c r="D56" s="696" t="s">
        <v>10</v>
      </c>
      <c r="E56" s="220"/>
      <c r="F56" s="221"/>
      <c r="G56" s="221"/>
      <c r="H56" s="221"/>
      <c r="I56" s="113" t="s">
        <v>52</v>
      </c>
      <c r="J56" s="221"/>
      <c r="K56" s="221"/>
      <c r="L56" s="221"/>
      <c r="M56" s="222"/>
      <c r="N56" s="41" t="s">
        <v>50</v>
      </c>
    </row>
    <row r="57" spans="1:14" s="3" customFormat="1" ht="17.7" customHeight="1">
      <c r="A57" s="654"/>
      <c r="B57" s="655"/>
      <c r="C57" s="1891"/>
      <c r="D57" s="697" t="s">
        <v>48</v>
      </c>
      <c r="E57" s="117"/>
      <c r="F57" s="118" t="s">
        <v>9</v>
      </c>
      <c r="G57" s="119"/>
      <c r="H57" s="114"/>
      <c r="I57" s="115" t="s">
        <v>8</v>
      </c>
      <c r="J57" s="116"/>
      <c r="K57" s="136"/>
      <c r="L57" s="137" t="s">
        <v>7</v>
      </c>
      <c r="M57" s="138"/>
      <c r="N57" s="42" t="s">
        <v>51</v>
      </c>
    </row>
    <row r="58" spans="1:14" s="3" customFormat="1" ht="19.2" customHeight="1">
      <c r="A58" s="654"/>
      <c r="B58" s="655"/>
      <c r="C58" s="1891"/>
      <c r="D58" s="697" t="s">
        <v>49</v>
      </c>
      <c r="E58" s="77" t="s">
        <v>47</v>
      </c>
      <c r="F58" s="77" t="s">
        <v>45</v>
      </c>
      <c r="G58" s="77" t="s">
        <v>46</v>
      </c>
      <c r="H58" s="77" t="s">
        <v>47</v>
      </c>
      <c r="I58" s="77" t="s">
        <v>45</v>
      </c>
      <c r="J58" s="77" t="s">
        <v>46</v>
      </c>
      <c r="K58" s="77" t="s">
        <v>47</v>
      </c>
      <c r="L58" s="77" t="s">
        <v>45</v>
      </c>
      <c r="M58" s="77" t="s">
        <v>46</v>
      </c>
      <c r="N58" s="64" t="s">
        <v>57</v>
      </c>
    </row>
    <row r="59" spans="1:14" s="3" customFormat="1" ht="20.399999999999999" customHeight="1">
      <c r="A59" s="656"/>
      <c r="B59" s="657"/>
      <c r="C59" s="1897"/>
      <c r="D59" s="702" t="s">
        <v>7</v>
      </c>
      <c r="E59" s="82"/>
      <c r="F59" s="82"/>
      <c r="G59" s="82"/>
      <c r="H59" s="82"/>
      <c r="I59" s="82"/>
      <c r="J59" s="82"/>
      <c r="K59" s="83"/>
      <c r="L59" s="83"/>
      <c r="M59" s="83"/>
      <c r="N59" s="68"/>
    </row>
    <row r="60" spans="1:14" s="3" customFormat="1" ht="20.399999999999999" customHeight="1">
      <c r="A60" s="653"/>
      <c r="B60" s="645">
        <v>16.399999999999999</v>
      </c>
      <c r="C60" s="675" t="s">
        <v>226</v>
      </c>
      <c r="D60" s="431" t="s">
        <v>37</v>
      </c>
      <c r="E60" s="149"/>
      <c r="F60" s="1612"/>
      <c r="G60" s="150"/>
      <c r="H60" s="151"/>
      <c r="I60" s="237">
        <v>7</v>
      </c>
      <c r="J60" s="152" t="s">
        <v>64</v>
      </c>
      <c r="K60" s="153"/>
      <c r="L60" s="1635">
        <v>27</v>
      </c>
      <c r="M60" s="154" t="s">
        <v>64</v>
      </c>
      <c r="N60" s="1613" t="s">
        <v>482</v>
      </c>
    </row>
    <row r="61" spans="1:14" s="3" customFormat="1" ht="20.25" customHeight="1">
      <c r="A61" s="654"/>
      <c r="B61" s="424" t="s">
        <v>1</v>
      </c>
      <c r="C61" s="676"/>
      <c r="D61" s="658"/>
      <c r="E61" s="155"/>
      <c r="F61" s="156"/>
      <c r="G61" s="157"/>
      <c r="H61" s="158"/>
      <c r="I61" s="1038"/>
      <c r="J61" s="160"/>
      <c r="K61" s="161"/>
      <c r="L61" s="1790">
        <v>19</v>
      </c>
      <c r="M61" s="162"/>
      <c r="N61" s="1614"/>
    </row>
    <row r="62" spans="1:14" s="3" customFormat="1" ht="20.25" customHeight="1">
      <c r="A62" s="653"/>
      <c r="B62" s="645">
        <v>16.5</v>
      </c>
      <c r="C62" s="675" t="s">
        <v>227</v>
      </c>
      <c r="D62" s="431" t="s">
        <v>37</v>
      </c>
      <c r="E62" s="149"/>
      <c r="F62" s="1612"/>
      <c r="G62" s="150"/>
      <c r="H62" s="151"/>
      <c r="I62" s="237">
        <v>30</v>
      </c>
      <c r="J62" s="152" t="s">
        <v>64</v>
      </c>
      <c r="K62" s="153"/>
      <c r="L62" s="1635">
        <v>39</v>
      </c>
      <c r="M62" s="154" t="s">
        <v>64</v>
      </c>
      <c r="N62" s="1613" t="s">
        <v>482</v>
      </c>
    </row>
    <row r="63" spans="1:14" s="3" customFormat="1" ht="20.25" customHeight="1">
      <c r="A63" s="654"/>
      <c r="B63" s="424" t="s">
        <v>2</v>
      </c>
      <c r="C63" s="676"/>
      <c r="D63" s="658"/>
      <c r="E63" s="155"/>
      <c r="F63" s="156"/>
      <c r="G63" s="157"/>
      <c r="H63" s="158"/>
      <c r="I63" s="1038"/>
      <c r="J63" s="160"/>
      <c r="K63" s="161"/>
      <c r="L63" s="1790">
        <v>36</v>
      </c>
      <c r="M63" s="162"/>
      <c r="N63" s="1615"/>
    </row>
    <row r="64" spans="1:14" s="3" customFormat="1" ht="20.25" customHeight="1">
      <c r="A64" s="653"/>
      <c r="B64" s="649">
        <v>16.600000000000001</v>
      </c>
      <c r="C64" s="677" t="s">
        <v>228</v>
      </c>
      <c r="D64" s="670" t="s">
        <v>218</v>
      </c>
      <c r="E64" s="149"/>
      <c r="F64" s="1612"/>
      <c r="G64" s="684"/>
      <c r="H64" s="151"/>
      <c r="I64" s="237">
        <v>7</v>
      </c>
      <c r="J64" s="685" t="s">
        <v>204</v>
      </c>
      <c r="K64" s="153"/>
      <c r="L64" s="1635">
        <v>4</v>
      </c>
      <c r="M64" s="686" t="s">
        <v>204</v>
      </c>
      <c r="N64" s="1613" t="s">
        <v>483</v>
      </c>
    </row>
    <row r="65" spans="1:14" s="3" customFormat="1" ht="20.25" customHeight="1">
      <c r="A65" s="656"/>
      <c r="B65" s="1164" t="s">
        <v>3</v>
      </c>
      <c r="C65" s="678"/>
      <c r="D65" s="641"/>
      <c r="E65" s="155"/>
      <c r="F65" s="156"/>
      <c r="G65" s="157"/>
      <c r="H65" s="158"/>
      <c r="I65" s="159"/>
      <c r="J65" s="160"/>
      <c r="K65" s="161"/>
      <c r="L65" s="1789">
        <v>9</v>
      </c>
      <c r="M65" s="162"/>
      <c r="N65" s="1614"/>
    </row>
    <row r="66" spans="1:14" s="3" customFormat="1" ht="20.399999999999999" customHeight="1">
      <c r="A66" s="654"/>
      <c r="B66" s="643">
        <v>16.7</v>
      </c>
      <c r="C66" s="676" t="s">
        <v>235</v>
      </c>
      <c r="D66" s="613" t="s">
        <v>32</v>
      </c>
      <c r="E66" s="149"/>
      <c r="F66" s="1612"/>
      <c r="G66" s="684"/>
      <c r="H66" s="151"/>
      <c r="I66" s="237">
        <v>8</v>
      </c>
      <c r="J66" s="685" t="s">
        <v>202</v>
      </c>
      <c r="K66" s="153"/>
      <c r="L66" s="1635">
        <v>15</v>
      </c>
      <c r="M66" s="686" t="s">
        <v>202</v>
      </c>
      <c r="N66" s="1615" t="s">
        <v>482</v>
      </c>
    </row>
    <row r="67" spans="1:14" s="3" customFormat="1" ht="20.399999999999999" customHeight="1">
      <c r="A67" s="656"/>
      <c r="B67" s="1164" t="s">
        <v>4</v>
      </c>
      <c r="C67" s="679" t="s">
        <v>236</v>
      </c>
      <c r="D67" s="665"/>
      <c r="E67" s="155"/>
      <c r="F67" s="156"/>
      <c r="G67" s="157"/>
      <c r="H67" s="158"/>
      <c r="I67" s="159"/>
      <c r="J67" s="160"/>
      <c r="K67" s="161"/>
      <c r="L67" s="1790">
        <v>16</v>
      </c>
      <c r="M67" s="162"/>
      <c r="N67" s="1614"/>
    </row>
    <row r="68" spans="1:14" s="48" customFormat="1" ht="22.6" customHeight="1">
      <c r="A68" s="632"/>
      <c r="B68" s="1682"/>
      <c r="C68" s="1683" t="s">
        <v>621</v>
      </c>
      <c r="D68" s="1684"/>
      <c r="E68" s="1684"/>
      <c r="F68" s="1684"/>
      <c r="G68" s="1684"/>
      <c r="H68" s="1684"/>
      <c r="I68" s="1684"/>
      <c r="J68" s="1684"/>
      <c r="K68" s="1684"/>
      <c r="L68" s="1684"/>
      <c r="M68" s="1684"/>
      <c r="N68" s="1685"/>
    </row>
    <row r="69" spans="1:14" s="48" customFormat="1" ht="21.1" customHeight="1">
      <c r="A69" s="1041"/>
      <c r="B69" s="1041"/>
      <c r="C69" s="1624" t="s">
        <v>366</v>
      </c>
      <c r="D69" s="1041"/>
      <c r="E69" s="1041"/>
      <c r="F69" s="1041"/>
      <c r="G69" s="1041"/>
      <c r="H69" s="1041"/>
      <c r="I69" s="1041"/>
      <c r="J69" s="1041"/>
      <c r="K69" s="1041"/>
      <c r="L69" s="1041"/>
      <c r="M69" s="1041"/>
      <c r="N69" s="291"/>
    </row>
    <row r="70" spans="1:14" s="48" customFormat="1" ht="19.55" customHeight="1">
      <c r="A70" s="1041"/>
      <c r="B70" s="1041"/>
      <c r="C70" s="1624" t="s">
        <v>367</v>
      </c>
      <c r="D70" s="1041"/>
      <c r="E70" s="1041"/>
      <c r="F70" s="1041"/>
      <c r="G70" s="1041"/>
      <c r="H70" s="1041"/>
      <c r="I70" s="1041"/>
      <c r="J70" s="1041"/>
      <c r="K70" s="1041"/>
      <c r="L70" s="1041"/>
      <c r="M70" s="1041"/>
      <c r="N70" s="291"/>
    </row>
    <row r="71" spans="1:14" s="48" customFormat="1" ht="19.55" customHeight="1">
      <c r="A71" s="1041"/>
      <c r="B71" s="1041"/>
      <c r="C71" s="1624" t="s">
        <v>371</v>
      </c>
      <c r="D71" s="1041"/>
      <c r="E71" s="1041"/>
      <c r="F71" s="1041"/>
      <c r="G71" s="1041"/>
      <c r="H71" s="1041"/>
      <c r="I71" s="1041"/>
      <c r="J71" s="1041"/>
      <c r="K71" s="1041"/>
      <c r="L71" s="1041"/>
      <c r="M71" s="1041"/>
      <c r="N71" s="291"/>
    </row>
    <row r="72" spans="1:14" s="48" customFormat="1" ht="19.55" customHeight="1">
      <c r="A72" s="1041"/>
      <c r="B72" s="1041"/>
      <c r="C72" s="1624" t="s">
        <v>372</v>
      </c>
      <c r="D72" s="1041"/>
      <c r="E72" s="1041"/>
      <c r="F72" s="1041"/>
      <c r="G72" s="1041"/>
      <c r="H72" s="1041"/>
      <c r="I72" s="1041"/>
      <c r="J72" s="1041"/>
      <c r="K72" s="1041"/>
      <c r="L72" s="1041"/>
      <c r="M72" s="1041"/>
      <c r="N72" s="291"/>
    </row>
    <row r="73" spans="1:14" s="3" customFormat="1" ht="20.399999999999999" customHeight="1">
      <c r="A73" s="1040"/>
      <c r="B73" s="1327"/>
      <c r="C73" s="425"/>
      <c r="D73" s="1041"/>
      <c r="E73" s="26"/>
      <c r="F73" s="26"/>
      <c r="G73" s="26"/>
      <c r="H73" s="26"/>
      <c r="I73" s="26"/>
      <c r="J73" s="26"/>
      <c r="K73" s="26"/>
      <c r="L73" s="59"/>
      <c r="M73" s="26"/>
      <c r="N73" s="1042"/>
    </row>
    <row r="74" spans="1:14" s="3" customFormat="1" ht="20.399999999999999" customHeight="1">
      <c r="A74" s="1040"/>
      <c r="B74" s="1327"/>
      <c r="C74" s="1165"/>
      <c r="D74" s="1041"/>
      <c r="E74" s="26"/>
      <c r="F74" s="26"/>
      <c r="G74" s="26"/>
      <c r="H74" s="26"/>
      <c r="I74" s="26"/>
      <c r="J74" s="26"/>
      <c r="K74" s="26"/>
      <c r="L74" s="59"/>
      <c r="M74" s="26"/>
      <c r="N74" s="1042"/>
    </row>
    <row r="75" spans="1:14" s="3" customFormat="1" ht="20.399999999999999" customHeight="1">
      <c r="A75" s="1040"/>
      <c r="B75" s="1327"/>
      <c r="C75" s="425"/>
      <c r="D75" s="1041"/>
      <c r="E75" s="26"/>
      <c r="F75" s="26"/>
      <c r="G75" s="26"/>
      <c r="H75" s="26"/>
      <c r="I75" s="26"/>
      <c r="J75" s="26"/>
      <c r="K75" s="26"/>
      <c r="L75" s="59"/>
      <c r="M75" s="26"/>
      <c r="N75" s="1042"/>
    </row>
    <row r="76" spans="1:14" s="3" customFormat="1" ht="20.399999999999999" customHeight="1">
      <c r="A76" s="1040"/>
      <c r="B76" s="1327"/>
      <c r="C76" s="425"/>
      <c r="D76" s="1041"/>
      <c r="E76" s="26"/>
      <c r="F76" s="26"/>
      <c r="G76" s="26"/>
      <c r="H76" s="26"/>
      <c r="I76" s="26"/>
      <c r="J76" s="26"/>
      <c r="K76" s="26"/>
      <c r="L76" s="59"/>
      <c r="M76" s="26"/>
      <c r="N76" s="1042"/>
    </row>
    <row r="77" spans="1:14" s="3" customFormat="1" ht="20.399999999999999" customHeight="1">
      <c r="A77" s="1040"/>
      <c r="B77" s="1327"/>
      <c r="C77" s="425"/>
      <c r="D77" s="1041"/>
      <c r="E77" s="26"/>
      <c r="F77" s="26"/>
      <c r="G77" s="26"/>
      <c r="H77" s="26"/>
      <c r="I77" s="26"/>
      <c r="J77" s="26"/>
      <c r="K77" s="26"/>
      <c r="L77" s="59"/>
      <c r="M77" s="26"/>
      <c r="N77" s="1042"/>
    </row>
    <row r="78" spans="1:14" s="3" customFormat="1" ht="20.399999999999999" customHeight="1">
      <c r="A78" s="1040"/>
      <c r="B78" s="1327"/>
      <c r="C78" s="425"/>
      <c r="D78" s="1041"/>
      <c r="E78" s="26"/>
      <c r="F78" s="26"/>
      <c r="G78" s="26"/>
      <c r="H78" s="26"/>
      <c r="I78" s="26"/>
      <c r="J78" s="26"/>
      <c r="K78" s="26"/>
      <c r="L78" s="59"/>
      <c r="M78" s="26"/>
      <c r="N78" s="1042"/>
    </row>
    <row r="79" spans="1:14" s="3" customFormat="1" ht="20.399999999999999" customHeight="1">
      <c r="A79" s="1040"/>
      <c r="B79" s="1327"/>
      <c r="C79" s="425"/>
      <c r="D79" s="1041"/>
      <c r="E79" s="26"/>
      <c r="F79" s="26"/>
      <c r="G79" s="26"/>
      <c r="H79" s="26"/>
      <c r="I79" s="26"/>
      <c r="J79" s="26"/>
      <c r="K79" s="26"/>
      <c r="L79" s="59"/>
      <c r="M79" s="26"/>
      <c r="N79" s="1042"/>
    </row>
    <row r="80" spans="1:14" ht="22.6" customHeight="1">
      <c r="A80" s="47"/>
      <c r="C80" s="1665"/>
      <c r="D80" s="1734" t="s">
        <v>786</v>
      </c>
      <c r="E80" s="1665"/>
      <c r="F80" s="1665"/>
      <c r="G80" s="1665"/>
      <c r="H80" s="1665"/>
      <c r="I80" s="1665"/>
      <c r="J80" s="1665"/>
      <c r="K80" s="1665"/>
      <c r="L80" s="1665"/>
      <c r="M80" s="883"/>
      <c r="N80" s="67" t="s">
        <v>373</v>
      </c>
    </row>
    <row r="81" spans="1:14" ht="5.3" customHeight="1">
      <c r="A81" s="771"/>
      <c r="B81" s="1288"/>
      <c r="C81" s="1288"/>
      <c r="D81" s="1288"/>
      <c r="E81" s="1288"/>
      <c r="F81" s="1288"/>
      <c r="G81" s="851"/>
      <c r="H81" s="1288"/>
      <c r="I81" s="1288"/>
      <c r="J81" s="851"/>
      <c r="K81" s="1288"/>
      <c r="L81" s="1288"/>
      <c r="M81" s="851"/>
      <c r="N81" s="387"/>
    </row>
    <row r="82" spans="1:14" s="3" customFormat="1" ht="20.05" customHeight="1">
      <c r="A82" s="653"/>
      <c r="B82" s="652"/>
      <c r="C82" s="1890" t="s">
        <v>0</v>
      </c>
      <c r="D82" s="1289" t="s">
        <v>10</v>
      </c>
      <c r="E82" s="220"/>
      <c r="F82" s="221"/>
      <c r="G82" s="221"/>
      <c r="H82" s="221"/>
      <c r="I82" s="113" t="s">
        <v>52</v>
      </c>
      <c r="J82" s="221"/>
      <c r="K82" s="221"/>
      <c r="L82" s="221"/>
      <c r="M82" s="222"/>
      <c r="N82" s="41" t="s">
        <v>50</v>
      </c>
    </row>
    <row r="83" spans="1:14" s="3" customFormat="1" ht="17.7" customHeight="1">
      <c r="A83" s="654"/>
      <c r="B83" s="655"/>
      <c r="C83" s="1891"/>
      <c r="D83" s="1290" t="s">
        <v>48</v>
      </c>
      <c r="E83" s="117"/>
      <c r="F83" s="118" t="s">
        <v>9</v>
      </c>
      <c r="G83" s="119"/>
      <c r="H83" s="114"/>
      <c r="I83" s="115" t="s">
        <v>8</v>
      </c>
      <c r="J83" s="116"/>
      <c r="K83" s="136"/>
      <c r="L83" s="137" t="s">
        <v>7</v>
      </c>
      <c r="M83" s="138"/>
      <c r="N83" s="42" t="s">
        <v>51</v>
      </c>
    </row>
    <row r="84" spans="1:14" s="3" customFormat="1" ht="19.2" customHeight="1">
      <c r="A84" s="654"/>
      <c r="B84" s="655"/>
      <c r="C84" s="1891"/>
      <c r="D84" s="1290" t="s">
        <v>49</v>
      </c>
      <c r="E84" s="77" t="s">
        <v>47</v>
      </c>
      <c r="F84" s="77" t="s">
        <v>45</v>
      </c>
      <c r="G84" s="77" t="s">
        <v>46</v>
      </c>
      <c r="H84" s="77" t="s">
        <v>47</v>
      </c>
      <c r="I84" s="77" t="s">
        <v>45</v>
      </c>
      <c r="J84" s="77" t="s">
        <v>46</v>
      </c>
      <c r="K84" s="77" t="s">
        <v>47</v>
      </c>
      <c r="L84" s="77" t="s">
        <v>45</v>
      </c>
      <c r="M84" s="77" t="s">
        <v>46</v>
      </c>
      <c r="N84" s="64" t="s">
        <v>57</v>
      </c>
    </row>
    <row r="85" spans="1:14" s="3" customFormat="1" ht="20.399999999999999" customHeight="1">
      <c r="A85" s="656"/>
      <c r="B85" s="657"/>
      <c r="C85" s="1897"/>
      <c r="D85" s="1291" t="s">
        <v>7</v>
      </c>
      <c r="E85" s="82"/>
      <c r="F85" s="82"/>
      <c r="G85" s="82"/>
      <c r="H85" s="82"/>
      <c r="I85" s="82"/>
      <c r="J85" s="82"/>
      <c r="K85" s="83"/>
      <c r="L85" s="83"/>
      <c r="M85" s="83"/>
      <c r="N85" s="68"/>
    </row>
    <row r="86" spans="1:14" s="3" customFormat="1" ht="21.75" customHeight="1">
      <c r="A86" s="660"/>
      <c r="B86" s="674">
        <v>17</v>
      </c>
      <c r="C86" s="683" t="s">
        <v>246</v>
      </c>
      <c r="D86" s="614"/>
      <c r="E86" s="662"/>
      <c r="F86" s="662"/>
      <c r="G86" s="662"/>
      <c r="H86" s="662"/>
      <c r="I86" s="662"/>
      <c r="J86" s="662"/>
      <c r="K86" s="662"/>
      <c r="L86" s="1039"/>
      <c r="M86" s="662"/>
      <c r="N86" s="663"/>
    </row>
    <row r="87" spans="1:14" s="3" customFormat="1" ht="18" customHeight="1">
      <c r="A87" s="609"/>
      <c r="B87" s="581"/>
      <c r="C87" s="606" t="s">
        <v>243</v>
      </c>
      <c r="D87" s="567"/>
      <c r="E87" s="562"/>
      <c r="F87" s="584"/>
      <c r="G87" s="584"/>
      <c r="H87" s="584"/>
      <c r="I87" s="584"/>
      <c r="J87" s="584"/>
      <c r="K87" s="584"/>
      <c r="L87" s="1038"/>
      <c r="M87" s="584"/>
      <c r="N87" s="591"/>
    </row>
    <row r="88" spans="1:14" s="3" customFormat="1" ht="20.25" customHeight="1">
      <c r="A88" s="654"/>
      <c r="B88" s="680">
        <v>17.100000000000001</v>
      </c>
      <c r="C88" s="676" t="s">
        <v>240</v>
      </c>
      <c r="D88" s="658" t="s">
        <v>30</v>
      </c>
      <c r="E88" s="163"/>
      <c r="F88" s="164">
        <v>0</v>
      </c>
      <c r="G88" s="148" t="s">
        <v>65</v>
      </c>
      <c r="H88" s="165"/>
      <c r="I88" s="164">
        <v>0</v>
      </c>
      <c r="J88" s="166" t="s">
        <v>65</v>
      </c>
      <c r="K88" s="167"/>
      <c r="L88" s="164">
        <v>0</v>
      </c>
      <c r="M88" s="168" t="s">
        <v>65</v>
      </c>
      <c r="N88" s="1616" t="s">
        <v>483</v>
      </c>
    </row>
    <row r="89" spans="1:14" s="3" customFormat="1" ht="20.399999999999999" customHeight="1">
      <c r="A89" s="656"/>
      <c r="B89" s="424" t="s">
        <v>5</v>
      </c>
      <c r="C89" s="681" t="s">
        <v>241</v>
      </c>
      <c r="D89" s="509"/>
      <c r="E89" s="169"/>
      <c r="F89" s="170"/>
      <c r="G89" s="171"/>
      <c r="H89" s="172"/>
      <c r="I89" s="173"/>
      <c r="J89" s="174"/>
      <c r="K89" s="175"/>
      <c r="L89" s="176"/>
      <c r="M89" s="177"/>
      <c r="N89" s="1617"/>
    </row>
    <row r="90" spans="1:14" s="3" customFormat="1" ht="21.25" customHeight="1">
      <c r="A90" s="654"/>
      <c r="B90" s="434">
        <v>17.2</v>
      </c>
      <c r="C90" s="510" t="s">
        <v>237</v>
      </c>
      <c r="D90" s="431" t="s">
        <v>30</v>
      </c>
      <c r="E90" s="163"/>
      <c r="F90" s="164"/>
      <c r="G90" s="148" t="s">
        <v>65</v>
      </c>
      <c r="H90" s="165"/>
      <c r="I90" s="164">
        <v>1</v>
      </c>
      <c r="J90" s="166" t="s">
        <v>65</v>
      </c>
      <c r="K90" s="167"/>
      <c r="L90" s="164">
        <v>0</v>
      </c>
      <c r="M90" s="168" t="s">
        <v>65</v>
      </c>
      <c r="N90" s="1633" t="s">
        <v>483</v>
      </c>
    </row>
    <row r="91" spans="1:14" s="3" customFormat="1" ht="20.399999999999999" customHeight="1">
      <c r="A91" s="660"/>
      <c r="B91" s="673">
        <v>18</v>
      </c>
      <c r="C91" s="628" t="s">
        <v>247</v>
      </c>
      <c r="D91" s="682"/>
      <c r="E91" s="662"/>
      <c r="F91" s="662"/>
      <c r="G91" s="662"/>
      <c r="H91" s="662"/>
      <c r="I91" s="662"/>
      <c r="J91" s="662"/>
      <c r="K91" s="662"/>
      <c r="L91" s="1039"/>
      <c r="M91" s="662"/>
      <c r="N91" s="1634"/>
    </row>
    <row r="92" spans="1:14" s="3" customFormat="1" ht="19.2" customHeight="1">
      <c r="A92" s="609"/>
      <c r="B92" s="581"/>
      <c r="C92" s="606" t="s">
        <v>242</v>
      </c>
      <c r="D92" s="590"/>
      <c r="E92" s="584"/>
      <c r="F92" s="584"/>
      <c r="G92" s="584"/>
      <c r="H92" s="584"/>
      <c r="I92" s="584"/>
      <c r="J92" s="584"/>
      <c r="K92" s="584"/>
      <c r="L92" s="1038"/>
      <c r="M92" s="584"/>
      <c r="N92" s="1618"/>
    </row>
    <row r="93" spans="1:14" s="3" customFormat="1" ht="21.25" customHeight="1">
      <c r="A93" s="654"/>
      <c r="B93" s="672">
        <v>18.100000000000001</v>
      </c>
      <c r="C93" s="599" t="s">
        <v>238</v>
      </c>
      <c r="D93" s="658" t="s">
        <v>30</v>
      </c>
      <c r="E93" s="163"/>
      <c r="F93" s="164"/>
      <c r="G93" s="148" t="s">
        <v>65</v>
      </c>
      <c r="H93" s="165"/>
      <c r="I93" s="164"/>
      <c r="J93" s="166" t="s">
        <v>65</v>
      </c>
      <c r="K93" s="167"/>
      <c r="L93" s="164">
        <v>0</v>
      </c>
      <c r="M93" s="168" t="s">
        <v>65</v>
      </c>
      <c r="N93" s="1615" t="s">
        <v>483</v>
      </c>
    </row>
    <row r="94" spans="1:14" s="3" customFormat="1" ht="19.7" customHeight="1">
      <c r="A94" s="656"/>
      <c r="B94" s="657"/>
      <c r="C94" s="671" t="s">
        <v>239</v>
      </c>
      <c r="D94" s="665"/>
      <c r="E94" s="1167"/>
      <c r="F94" s="1168"/>
      <c r="G94" s="1169"/>
      <c r="H94" s="1170"/>
      <c r="I94" s="1171"/>
      <c r="J94" s="1172"/>
      <c r="K94" s="1173"/>
      <c r="L94" s="1174"/>
      <c r="M94" s="1175"/>
      <c r="N94" s="1614"/>
    </row>
    <row r="95" spans="1:14" s="3" customFormat="1" ht="22.6" customHeight="1">
      <c r="A95" s="93"/>
      <c r="B95" s="94"/>
      <c r="C95" s="1165" t="s">
        <v>363</v>
      </c>
      <c r="D95" s="107"/>
      <c r="E95" s="10"/>
      <c r="F95" s="10"/>
      <c r="G95" s="10"/>
      <c r="H95" s="10"/>
      <c r="I95" s="10"/>
      <c r="J95" s="10"/>
      <c r="K95" s="10"/>
      <c r="L95" s="10"/>
      <c r="M95" s="10"/>
      <c r="N95" s="67"/>
    </row>
    <row r="96" spans="1:14" s="3" customFormat="1" ht="19.55" customHeight="1">
      <c r="A96" s="48"/>
      <c r="B96" s="48"/>
      <c r="C96" s="1165" t="s">
        <v>368</v>
      </c>
      <c r="D96" s="61"/>
      <c r="N96" s="109"/>
    </row>
    <row r="97" spans="1:14" s="3" customFormat="1" ht="22.6" customHeight="1">
      <c r="A97" s="48"/>
      <c r="B97" s="48"/>
      <c r="C97" s="1165" t="s">
        <v>369</v>
      </c>
      <c r="D97" s="61"/>
      <c r="N97" s="109"/>
    </row>
    <row r="98" spans="1:14" s="3" customFormat="1" ht="22.6" customHeight="1">
      <c r="A98" s="48"/>
      <c r="B98" s="48"/>
      <c r="C98" s="1165" t="s">
        <v>370</v>
      </c>
      <c r="D98" s="61"/>
      <c r="N98" s="109"/>
    </row>
    <row r="99" spans="1:14" s="3" customFormat="1" ht="17.5" customHeight="1">
      <c r="A99" s="48"/>
      <c r="B99" s="48"/>
      <c r="D99" s="61"/>
      <c r="N99" s="109"/>
    </row>
    <row r="100" spans="1:14" s="3" customFormat="1" ht="17.5" customHeight="1">
      <c r="A100" s="48"/>
      <c r="B100" s="48"/>
      <c r="D100" s="61"/>
      <c r="N100" s="109"/>
    </row>
    <row r="101" spans="1:14" s="3" customFormat="1" ht="17.5" customHeight="1">
      <c r="A101" s="48"/>
      <c r="B101" s="48"/>
      <c r="D101" s="61"/>
      <c r="N101" s="109"/>
    </row>
    <row r="102" spans="1:14" s="3" customFormat="1" ht="17.5" customHeight="1">
      <c r="A102" s="48"/>
      <c r="B102" s="48"/>
      <c r="D102" s="61"/>
      <c r="N102" s="109"/>
    </row>
    <row r="103" spans="1:14" s="3" customFormat="1" ht="17.5" customHeight="1">
      <c r="A103" s="48"/>
      <c r="B103" s="48"/>
      <c r="D103" s="61"/>
      <c r="N103" s="109"/>
    </row>
    <row r="104" spans="1:14" s="3" customFormat="1" ht="17.5" customHeight="1">
      <c r="A104" s="48"/>
      <c r="B104" s="48"/>
      <c r="D104" s="61"/>
      <c r="N104" s="109"/>
    </row>
    <row r="105" spans="1:14" s="3" customFormat="1" ht="17.5" customHeight="1">
      <c r="A105" s="48"/>
      <c r="B105" s="48"/>
      <c r="D105" s="61"/>
      <c r="N105" s="109"/>
    </row>
    <row r="106" spans="1:14" s="3" customFormat="1" ht="17.5" customHeight="1">
      <c r="A106" s="48"/>
      <c r="B106" s="48"/>
      <c r="D106" s="61"/>
      <c r="N106" s="109"/>
    </row>
    <row r="107" spans="1:14" s="3" customFormat="1" ht="21.1" customHeight="1">
      <c r="A107" s="48"/>
      <c r="B107" s="48"/>
      <c r="D107" s="1334" t="s">
        <v>636</v>
      </c>
      <c r="N107" s="67" t="s">
        <v>622</v>
      </c>
    </row>
    <row r="108" spans="1:14" s="3" customFormat="1" ht="18.7" customHeight="1">
      <c r="A108" s="48"/>
      <c r="B108" s="48"/>
      <c r="D108" s="1334" t="s">
        <v>623</v>
      </c>
      <c r="N108" s="67"/>
    </row>
    <row r="109" spans="1:14" s="3" customFormat="1" ht="17.5" customHeight="1">
      <c r="A109" s="48"/>
      <c r="B109" s="48"/>
      <c r="D109" s="1621" t="s">
        <v>626</v>
      </c>
      <c r="G109" s="745"/>
      <c r="J109" s="967"/>
      <c r="K109" s="88"/>
      <c r="L109" s="88"/>
      <c r="M109" s="967"/>
      <c r="N109" s="97"/>
    </row>
    <row r="110" spans="1:14" s="3" customFormat="1" ht="17.5" customHeight="1">
      <c r="A110" s="48"/>
      <c r="B110" s="48"/>
      <c r="D110" s="1621"/>
      <c r="G110" s="745"/>
      <c r="J110" s="967"/>
      <c r="K110" s="88"/>
      <c r="L110" s="88"/>
      <c r="M110" s="967"/>
      <c r="N110" s="97"/>
    </row>
    <row r="111" spans="1:14" s="3" customFormat="1" ht="17.5" customHeight="1">
      <c r="A111" s="48"/>
      <c r="B111" s="48"/>
      <c r="C111" s="106" t="s">
        <v>624</v>
      </c>
      <c r="D111" s="1386" t="s">
        <v>9</v>
      </c>
      <c r="E111" s="1386" t="s">
        <v>8</v>
      </c>
      <c r="F111" s="1386" t="s">
        <v>7</v>
      </c>
      <c r="G111" s="745"/>
      <c r="J111" s="967"/>
      <c r="K111" s="88"/>
      <c r="L111" s="88"/>
      <c r="M111" s="967"/>
      <c r="N111" s="97"/>
    </row>
    <row r="112" spans="1:14" s="3" customFormat="1" ht="17.5" customHeight="1">
      <c r="A112" s="48"/>
      <c r="B112" s="48"/>
      <c r="C112" s="1625" t="s">
        <v>510</v>
      </c>
      <c r="D112" s="1626">
        <f t="shared" ref="D112:D121" si="6">G12</f>
        <v>0</v>
      </c>
      <c r="E112" s="1345">
        <f t="shared" ref="E112:E121" si="7">J12</f>
        <v>0</v>
      </c>
      <c r="F112" s="1626">
        <f t="shared" ref="F112:F121" si="8">M12</f>
        <v>0</v>
      </c>
      <c r="G112" s="745"/>
      <c r="J112" s="967"/>
      <c r="K112" s="88"/>
      <c r="L112" s="88"/>
      <c r="M112" s="967"/>
      <c r="N112" s="97"/>
    </row>
    <row r="113" spans="1:14" s="3" customFormat="1" ht="17.5" customHeight="1">
      <c r="A113" s="48"/>
      <c r="B113" s="48"/>
      <c r="C113" s="1625" t="s">
        <v>511</v>
      </c>
      <c r="D113" s="1626" t="e">
        <f t="shared" si="6"/>
        <v>#DIV/0!</v>
      </c>
      <c r="E113" s="1345" t="e">
        <f t="shared" si="7"/>
        <v>#DIV/0!</v>
      </c>
      <c r="F113" s="1626">
        <f t="shared" si="8"/>
        <v>100</v>
      </c>
      <c r="G113" s="745"/>
      <c r="J113" s="967"/>
      <c r="K113" s="88"/>
      <c r="L113" s="88"/>
      <c r="M113" s="967"/>
      <c r="N113" s="97"/>
    </row>
    <row r="114" spans="1:14" s="3" customFormat="1" ht="17.5" customHeight="1">
      <c r="A114" s="48"/>
      <c r="B114" s="48"/>
      <c r="C114" s="1625" t="s">
        <v>512</v>
      </c>
      <c r="D114" s="1626" t="e">
        <f t="shared" si="6"/>
        <v>#DIV/0!</v>
      </c>
      <c r="E114" s="1345" t="e">
        <f t="shared" si="7"/>
        <v>#DIV/0!</v>
      </c>
      <c r="F114" s="1626">
        <f t="shared" si="8"/>
        <v>25</v>
      </c>
      <c r="G114" s="745"/>
      <c r="J114" s="967"/>
      <c r="K114" s="88"/>
      <c r="L114" s="88"/>
      <c r="M114" s="967"/>
      <c r="N114" s="97"/>
    </row>
    <row r="115" spans="1:14" s="3" customFormat="1" ht="17.5" customHeight="1">
      <c r="A115" s="48"/>
      <c r="B115" s="48"/>
      <c r="C115" s="1625" t="s">
        <v>513</v>
      </c>
      <c r="D115" s="1626" t="e">
        <f t="shared" si="6"/>
        <v>#DIV/0!</v>
      </c>
      <c r="E115" s="1345" t="e">
        <f t="shared" si="7"/>
        <v>#DIV/0!</v>
      </c>
      <c r="F115" s="1626">
        <f t="shared" si="8"/>
        <v>19.230769230769234</v>
      </c>
      <c r="G115" s="745"/>
      <c r="J115" s="967"/>
      <c r="K115" s="88"/>
      <c r="L115" s="88"/>
      <c r="M115" s="967"/>
      <c r="N115" s="97"/>
    </row>
    <row r="116" spans="1:14" s="3" customFormat="1" ht="17.5" customHeight="1">
      <c r="A116" s="48"/>
      <c r="B116" s="48"/>
      <c r="C116" s="1625" t="s">
        <v>514</v>
      </c>
      <c r="D116" s="1626" t="e">
        <f t="shared" si="6"/>
        <v>#DIV/0!</v>
      </c>
      <c r="E116" s="1345" t="e">
        <f t="shared" si="7"/>
        <v>#DIV/0!</v>
      </c>
      <c r="F116" s="1626">
        <f t="shared" si="8"/>
        <v>100</v>
      </c>
      <c r="G116" s="745"/>
      <c r="J116" s="967"/>
      <c r="K116" s="88"/>
      <c r="L116" s="88"/>
      <c r="M116" s="967"/>
      <c r="N116" s="97"/>
    </row>
    <row r="117" spans="1:14" s="3" customFormat="1" ht="17.5" customHeight="1">
      <c r="A117" s="48"/>
      <c r="B117" s="48"/>
      <c r="C117" s="1625" t="s">
        <v>515</v>
      </c>
      <c r="D117" s="1626" t="e">
        <f t="shared" si="6"/>
        <v>#DIV/0!</v>
      </c>
      <c r="E117" s="1345" t="e">
        <f t="shared" si="7"/>
        <v>#DIV/0!</v>
      </c>
      <c r="F117" s="1626">
        <f t="shared" si="8"/>
        <v>0</v>
      </c>
      <c r="G117" s="745"/>
      <c r="J117" s="967"/>
      <c r="K117" s="88"/>
      <c r="L117" s="88"/>
      <c r="M117" s="967"/>
      <c r="N117" s="97"/>
    </row>
    <row r="118" spans="1:14" s="3" customFormat="1" ht="17.5" customHeight="1">
      <c r="A118" s="48"/>
      <c r="B118" s="48"/>
      <c r="C118" s="1625" t="s">
        <v>516</v>
      </c>
      <c r="D118" s="1626" t="e">
        <f t="shared" si="6"/>
        <v>#DIV/0!</v>
      </c>
      <c r="E118" s="1345" t="e">
        <f t="shared" si="7"/>
        <v>#DIV/0!</v>
      </c>
      <c r="F118" s="1626">
        <f t="shared" si="8"/>
        <v>66.666666666666657</v>
      </c>
      <c r="G118" s="745"/>
      <c r="J118" s="967"/>
      <c r="K118" s="88"/>
      <c r="L118" s="88"/>
      <c r="M118" s="967"/>
      <c r="N118" s="97"/>
    </row>
    <row r="119" spans="1:14" s="3" customFormat="1" ht="17.5" customHeight="1">
      <c r="A119" s="48"/>
      <c r="B119" s="48"/>
      <c r="C119" s="1625" t="s">
        <v>517</v>
      </c>
      <c r="D119" s="1626" t="e">
        <f t="shared" si="6"/>
        <v>#DIV/0!</v>
      </c>
      <c r="E119" s="1345" t="e">
        <f t="shared" si="7"/>
        <v>#DIV/0!</v>
      </c>
      <c r="F119" s="1626">
        <f t="shared" si="8"/>
        <v>83.333333333333343</v>
      </c>
      <c r="G119" s="745"/>
      <c r="J119" s="967"/>
      <c r="K119" s="88"/>
      <c r="L119" s="88"/>
      <c r="M119" s="967"/>
      <c r="N119" s="97"/>
    </row>
    <row r="120" spans="1:14" s="3" customFormat="1" ht="17.5" customHeight="1">
      <c r="A120" s="48"/>
      <c r="B120" s="48"/>
      <c r="C120" s="1625" t="s">
        <v>518</v>
      </c>
      <c r="D120" s="1626" t="e">
        <f t="shared" si="6"/>
        <v>#DIV/0!</v>
      </c>
      <c r="E120" s="1345" t="e">
        <f t="shared" si="7"/>
        <v>#DIV/0!</v>
      </c>
      <c r="F120" s="1626">
        <f t="shared" si="8"/>
        <v>100</v>
      </c>
      <c r="G120" s="745"/>
      <c r="J120" s="967"/>
      <c r="K120" s="88"/>
      <c r="L120" s="88"/>
      <c r="M120" s="967"/>
      <c r="N120" s="97"/>
    </row>
    <row r="121" spans="1:14" s="3" customFormat="1" ht="17.5" customHeight="1">
      <c r="A121" s="48"/>
      <c r="B121" s="48"/>
      <c r="C121" s="1625" t="s">
        <v>519</v>
      </c>
      <c r="D121" s="1626" t="e">
        <f t="shared" si="6"/>
        <v>#DIV/0!</v>
      </c>
      <c r="E121" s="1345" t="e">
        <f t="shared" si="7"/>
        <v>#DIV/0!</v>
      </c>
      <c r="F121" s="1626">
        <f t="shared" si="8"/>
        <v>100</v>
      </c>
      <c r="G121" s="745"/>
      <c r="J121" s="967"/>
      <c r="K121" s="88"/>
      <c r="L121" s="88"/>
      <c r="M121" s="967"/>
      <c r="N121" s="97"/>
    </row>
    <row r="122" spans="1:14" s="3" customFormat="1" ht="17.5" customHeight="1">
      <c r="A122" s="48"/>
      <c r="B122" s="48"/>
      <c r="C122" s="61" t="s">
        <v>625</v>
      </c>
      <c r="D122" s="1626" t="e">
        <f>G10</f>
        <v>#DIV/0!</v>
      </c>
      <c r="E122" s="1627" t="e">
        <f>J10</f>
        <v>#DIV/0!</v>
      </c>
      <c r="F122" s="1627">
        <f>M10</f>
        <v>53.921568627450981</v>
      </c>
      <c r="G122" s="745"/>
      <c r="J122" s="967"/>
      <c r="K122" s="88"/>
      <c r="L122" s="88"/>
      <c r="M122" s="967"/>
      <c r="N122" s="97"/>
    </row>
    <row r="123" spans="1:14" s="3" customFormat="1" ht="17.5" customHeight="1">
      <c r="A123" s="48"/>
      <c r="B123" s="48"/>
      <c r="D123" s="61"/>
      <c r="N123" s="109"/>
    </row>
    <row r="124" spans="1:14" s="3" customFormat="1" ht="17.5" customHeight="1">
      <c r="A124" s="48"/>
      <c r="B124" s="48"/>
      <c r="D124" s="61"/>
      <c r="N124" s="109"/>
    </row>
    <row r="125" spans="1:14" s="3" customFormat="1" ht="17.5" customHeight="1">
      <c r="A125" s="48"/>
      <c r="B125" s="48"/>
      <c r="D125" s="61"/>
      <c r="N125" s="109"/>
    </row>
    <row r="126" spans="1:14" s="3" customFormat="1" ht="17.5" customHeight="1">
      <c r="A126" s="48"/>
      <c r="B126" s="48"/>
      <c r="D126" s="61"/>
      <c r="N126" s="109"/>
    </row>
    <row r="127" spans="1:14" s="3" customFormat="1" ht="17.5" customHeight="1">
      <c r="A127" s="48"/>
      <c r="B127" s="48"/>
      <c r="D127" s="61"/>
      <c r="N127" s="109"/>
    </row>
    <row r="128" spans="1:14" s="3" customFormat="1" ht="17.5" customHeight="1">
      <c r="A128" s="48"/>
      <c r="B128" s="48"/>
      <c r="D128" s="61"/>
      <c r="N128" s="109"/>
    </row>
    <row r="129" spans="1:14" s="3" customFormat="1" ht="17.5" customHeight="1">
      <c r="A129" s="48"/>
      <c r="B129" s="48"/>
      <c r="D129" s="61"/>
      <c r="N129" s="109"/>
    </row>
    <row r="130" spans="1:14" s="3" customFormat="1" ht="17.5" customHeight="1">
      <c r="A130" s="48"/>
      <c r="B130" s="48"/>
      <c r="D130" s="61"/>
      <c r="N130" s="109"/>
    </row>
    <row r="131" spans="1:14" s="3" customFormat="1" ht="17.5" customHeight="1">
      <c r="A131" s="48"/>
      <c r="B131" s="48"/>
      <c r="D131" s="61"/>
      <c r="N131" s="109"/>
    </row>
    <row r="132" spans="1:14" s="3" customFormat="1" ht="17.5" customHeight="1">
      <c r="A132" s="48"/>
      <c r="B132" s="48"/>
      <c r="D132" s="61"/>
      <c r="N132" s="109"/>
    </row>
    <row r="133" spans="1:14" s="3" customFormat="1" ht="17.5" customHeight="1">
      <c r="A133" s="48"/>
      <c r="B133" s="48"/>
      <c r="D133" s="61"/>
      <c r="N133" s="109"/>
    </row>
    <row r="134" spans="1:14" s="3" customFormat="1" ht="17.5" customHeight="1">
      <c r="A134" s="48"/>
      <c r="B134" s="48"/>
      <c r="D134" s="61"/>
      <c r="N134" s="109"/>
    </row>
    <row r="135" spans="1:14" s="3" customFormat="1" ht="17.5" customHeight="1">
      <c r="A135" s="48"/>
      <c r="B135" s="48"/>
      <c r="D135" s="61"/>
      <c r="N135" s="109"/>
    </row>
    <row r="136" spans="1:14" s="3" customFormat="1" ht="17.5" customHeight="1">
      <c r="A136" s="48"/>
      <c r="B136" s="48"/>
      <c r="D136" s="61"/>
      <c r="N136" s="109"/>
    </row>
    <row r="137" spans="1:14" s="3" customFormat="1" ht="21.1" customHeight="1">
      <c r="A137" s="48"/>
      <c r="B137" s="48"/>
      <c r="D137" s="1334" t="s">
        <v>636</v>
      </c>
      <c r="N137" s="67" t="s">
        <v>627</v>
      </c>
    </row>
    <row r="138" spans="1:14" s="3" customFormat="1" ht="18.7" customHeight="1">
      <c r="A138" s="48"/>
      <c r="B138" s="48"/>
      <c r="D138" s="1334" t="s">
        <v>623</v>
      </c>
      <c r="N138" s="67"/>
    </row>
    <row r="139" spans="1:14" s="3" customFormat="1" ht="17.5" customHeight="1">
      <c r="A139" s="48"/>
      <c r="B139" s="48"/>
      <c r="D139" s="1621" t="s">
        <v>628</v>
      </c>
      <c r="G139" s="745"/>
      <c r="J139" s="967"/>
      <c r="K139" s="88"/>
      <c r="L139" s="88"/>
      <c r="M139" s="967"/>
      <c r="N139" s="97"/>
    </row>
    <row r="140" spans="1:14" s="3" customFormat="1" ht="17.5" customHeight="1">
      <c r="A140" s="48"/>
      <c r="B140" s="48"/>
      <c r="D140" s="1621"/>
      <c r="G140" s="745"/>
      <c r="J140" s="967"/>
      <c r="K140" s="88"/>
      <c r="L140" s="88"/>
      <c r="M140" s="967"/>
      <c r="N140" s="97"/>
    </row>
    <row r="141" spans="1:14" s="3" customFormat="1" ht="17.5" customHeight="1">
      <c r="A141" s="48"/>
      <c r="B141" s="48"/>
      <c r="C141" s="106" t="s">
        <v>629</v>
      </c>
      <c r="D141" s="1386" t="s">
        <v>9</v>
      </c>
      <c r="E141" s="1386" t="s">
        <v>8</v>
      </c>
      <c r="F141" s="1386" t="s">
        <v>7</v>
      </c>
      <c r="G141" s="745"/>
      <c r="J141" s="967"/>
      <c r="K141" s="88"/>
      <c r="L141" s="88"/>
      <c r="M141" s="967"/>
      <c r="N141" s="97"/>
    </row>
    <row r="142" spans="1:14" s="3" customFormat="1" ht="17.5" customHeight="1">
      <c r="A142" s="48"/>
      <c r="B142" s="48"/>
      <c r="C142" s="1625" t="s">
        <v>520</v>
      </c>
      <c r="D142" s="1626" t="e">
        <f>G36</f>
        <v>#DIV/0!</v>
      </c>
      <c r="E142" s="1626" t="e">
        <f>J36</f>
        <v>#DIV/0!</v>
      </c>
      <c r="F142" s="1626">
        <f>M36</f>
        <v>85.714285714285708</v>
      </c>
      <c r="G142" s="745"/>
      <c r="J142" s="967"/>
      <c r="K142" s="88"/>
      <c r="L142" s="88"/>
      <c r="M142" s="967"/>
      <c r="N142" s="97"/>
    </row>
    <row r="143" spans="1:14" s="3" customFormat="1" ht="17.5" customHeight="1">
      <c r="A143" s="48"/>
      <c r="B143" s="48"/>
      <c r="C143" s="1625" t="s">
        <v>521</v>
      </c>
      <c r="D143" s="1626" t="e">
        <f t="shared" ref="D143:D151" si="9">G37</f>
        <v>#DIV/0!</v>
      </c>
      <c r="E143" s="1626" t="e">
        <f t="shared" ref="E143:E151" si="10">J37</f>
        <v>#DIV/0!</v>
      </c>
      <c r="F143" s="1626">
        <f t="shared" ref="F143:F151" si="11">M37</f>
        <v>100</v>
      </c>
      <c r="G143" s="745"/>
      <c r="J143" s="967"/>
      <c r="K143" s="88"/>
      <c r="L143" s="88"/>
      <c r="M143" s="967"/>
      <c r="N143" s="97"/>
    </row>
    <row r="144" spans="1:14" s="3" customFormat="1" ht="17.5" customHeight="1">
      <c r="A144" s="48"/>
      <c r="B144" s="48"/>
      <c r="C144" s="1625" t="s">
        <v>522</v>
      </c>
      <c r="D144" s="1626" t="e">
        <f t="shared" si="9"/>
        <v>#DIV/0!</v>
      </c>
      <c r="E144" s="1626" t="e">
        <f t="shared" si="10"/>
        <v>#DIV/0!</v>
      </c>
      <c r="F144" s="1626">
        <f t="shared" si="11"/>
        <v>100</v>
      </c>
      <c r="G144" s="745"/>
      <c r="J144" s="967"/>
      <c r="K144" s="88"/>
      <c r="L144" s="88"/>
      <c r="M144" s="967"/>
      <c r="N144" s="97"/>
    </row>
    <row r="145" spans="1:14" s="3" customFormat="1" ht="17.5" customHeight="1">
      <c r="A145" s="48"/>
      <c r="B145" s="48"/>
      <c r="C145" s="1625" t="s">
        <v>523</v>
      </c>
      <c r="D145" s="1626" t="e">
        <f t="shared" si="9"/>
        <v>#DIV/0!</v>
      </c>
      <c r="E145" s="1626" t="e">
        <f t="shared" si="10"/>
        <v>#DIV/0!</v>
      </c>
      <c r="F145" s="1626">
        <f t="shared" si="11"/>
        <v>100</v>
      </c>
      <c r="G145" s="745"/>
      <c r="J145" s="967"/>
      <c r="K145" s="88"/>
      <c r="L145" s="88"/>
      <c r="M145" s="967"/>
      <c r="N145" s="97"/>
    </row>
    <row r="146" spans="1:14" s="3" customFormat="1" ht="17.5" customHeight="1">
      <c r="A146" s="48"/>
      <c r="B146" s="48"/>
      <c r="C146" s="1625" t="s">
        <v>524</v>
      </c>
      <c r="D146" s="1626" t="e">
        <f t="shared" si="9"/>
        <v>#DIV/0!</v>
      </c>
      <c r="E146" s="1626" t="e">
        <f t="shared" si="10"/>
        <v>#DIV/0!</v>
      </c>
      <c r="F146" s="1626">
        <f t="shared" si="11"/>
        <v>100</v>
      </c>
      <c r="G146" s="745"/>
      <c r="J146" s="967"/>
      <c r="K146" s="88"/>
      <c r="L146" s="88"/>
      <c r="M146" s="967"/>
      <c r="N146" s="97"/>
    </row>
    <row r="147" spans="1:14" s="3" customFormat="1" ht="17.5" customHeight="1">
      <c r="A147" s="48"/>
      <c r="B147" s="48"/>
      <c r="C147" s="1625" t="s">
        <v>525</v>
      </c>
      <c r="D147" s="1626" t="e">
        <f t="shared" si="9"/>
        <v>#DIV/0!</v>
      </c>
      <c r="E147" s="1626" t="e">
        <f t="shared" si="10"/>
        <v>#DIV/0!</v>
      </c>
      <c r="F147" s="1626">
        <f t="shared" si="11"/>
        <v>75</v>
      </c>
      <c r="G147" s="745"/>
      <c r="J147" s="967"/>
      <c r="K147" s="88"/>
      <c r="L147" s="88"/>
      <c r="M147" s="967"/>
      <c r="N147" s="97"/>
    </row>
    <row r="148" spans="1:14" s="3" customFormat="1" ht="17.5" customHeight="1">
      <c r="A148" s="48"/>
      <c r="B148" s="48"/>
      <c r="C148" s="1625" t="s">
        <v>526</v>
      </c>
      <c r="D148" s="1626" t="e">
        <f t="shared" si="9"/>
        <v>#DIV/0!</v>
      </c>
      <c r="E148" s="1626" t="e">
        <f t="shared" si="10"/>
        <v>#DIV/0!</v>
      </c>
      <c r="F148" s="1626">
        <f t="shared" si="11"/>
        <v>0</v>
      </c>
      <c r="G148" s="745"/>
      <c r="J148" s="967"/>
      <c r="K148" s="88"/>
      <c r="L148" s="88"/>
      <c r="M148" s="967"/>
      <c r="N148" s="97"/>
    </row>
    <row r="149" spans="1:14" s="3" customFormat="1" ht="17.5" customHeight="1">
      <c r="A149" s="48"/>
      <c r="B149" s="48"/>
      <c r="C149" s="1625" t="s">
        <v>527</v>
      </c>
      <c r="D149" s="1626" t="e">
        <f t="shared" si="9"/>
        <v>#DIV/0!</v>
      </c>
      <c r="E149" s="1626" t="e">
        <f t="shared" si="10"/>
        <v>#DIV/0!</v>
      </c>
      <c r="F149" s="1626">
        <f t="shared" si="11"/>
        <v>77.777777777777786</v>
      </c>
      <c r="G149" s="745"/>
      <c r="J149" s="967"/>
      <c r="K149" s="88"/>
      <c r="L149" s="88"/>
      <c r="M149" s="967"/>
      <c r="N149" s="97"/>
    </row>
    <row r="150" spans="1:14" s="3" customFormat="1" ht="17.5" customHeight="1">
      <c r="A150" s="48"/>
      <c r="B150" s="48"/>
      <c r="C150" s="1625" t="s">
        <v>528</v>
      </c>
      <c r="D150" s="1626" t="e">
        <f t="shared" si="9"/>
        <v>#DIV/0!</v>
      </c>
      <c r="E150" s="1626" t="e">
        <f t="shared" si="10"/>
        <v>#DIV/0!</v>
      </c>
      <c r="F150" s="1626">
        <f t="shared" si="11"/>
        <v>0</v>
      </c>
      <c r="G150" s="745"/>
      <c r="J150" s="967"/>
      <c r="K150" s="88"/>
      <c r="L150" s="88"/>
      <c r="M150" s="967"/>
      <c r="N150" s="97"/>
    </row>
    <row r="151" spans="1:14" s="3" customFormat="1" ht="17.5" customHeight="1">
      <c r="A151" s="48"/>
      <c r="B151" s="48"/>
      <c r="C151" s="1625" t="s">
        <v>529</v>
      </c>
      <c r="D151" s="1626" t="e">
        <f t="shared" si="9"/>
        <v>#DIV/0!</v>
      </c>
      <c r="E151" s="1626" t="e">
        <f t="shared" si="10"/>
        <v>#DIV/0!</v>
      </c>
      <c r="F151" s="1626">
        <f t="shared" si="11"/>
        <v>28.571428571428569</v>
      </c>
      <c r="G151" s="745"/>
      <c r="J151" s="967"/>
      <c r="K151" s="88"/>
      <c r="L151" s="88"/>
      <c r="M151" s="967"/>
      <c r="N151" s="97"/>
    </row>
    <row r="152" spans="1:14" s="3" customFormat="1" ht="17.5" customHeight="1">
      <c r="A152" s="48"/>
      <c r="B152" s="48"/>
      <c r="C152" s="61" t="s">
        <v>625</v>
      </c>
      <c r="D152" s="1626" t="e">
        <f>G33</f>
        <v>#DIV/0!</v>
      </c>
      <c r="E152" s="1626" t="e">
        <f>J33</f>
        <v>#DIV/0!</v>
      </c>
      <c r="F152" s="1626">
        <f>M33</f>
        <v>63.934426229508205</v>
      </c>
      <c r="G152" s="745"/>
      <c r="J152" s="967"/>
      <c r="K152" s="88"/>
      <c r="L152" s="88"/>
      <c r="M152" s="967"/>
      <c r="N152" s="97"/>
    </row>
    <row r="153" spans="1:14" s="3" customFormat="1" ht="17.5" customHeight="1">
      <c r="A153" s="48"/>
      <c r="B153" s="48"/>
      <c r="D153" s="61"/>
      <c r="N153" s="109"/>
    </row>
    <row r="154" spans="1:14" s="3" customFormat="1" ht="17.5" customHeight="1">
      <c r="A154" s="48"/>
      <c r="B154" s="48"/>
      <c r="D154" s="61"/>
      <c r="N154" s="109"/>
    </row>
    <row r="155" spans="1:14" s="3" customFormat="1" ht="17.5" customHeight="1">
      <c r="A155" s="48"/>
      <c r="B155" s="48"/>
      <c r="D155" s="61"/>
      <c r="N155" s="109"/>
    </row>
    <row r="156" spans="1:14" s="3" customFormat="1" ht="17.5" customHeight="1">
      <c r="A156" s="48"/>
      <c r="B156" s="48"/>
      <c r="D156" s="61"/>
      <c r="N156" s="109"/>
    </row>
    <row r="157" spans="1:14" s="3" customFormat="1" ht="17.5" customHeight="1">
      <c r="A157" s="48"/>
      <c r="B157" s="48"/>
      <c r="D157" s="61"/>
      <c r="N157" s="109"/>
    </row>
    <row r="158" spans="1:14" s="3" customFormat="1" ht="17.5" customHeight="1">
      <c r="A158" s="48"/>
      <c r="B158" s="48"/>
      <c r="D158" s="61"/>
      <c r="N158" s="109"/>
    </row>
    <row r="159" spans="1:14" s="3" customFormat="1" ht="17.5" customHeight="1">
      <c r="A159" s="48"/>
      <c r="B159" s="48"/>
      <c r="D159" s="61"/>
      <c r="N159" s="109"/>
    </row>
    <row r="160" spans="1:14" s="3" customFormat="1" ht="17.5" customHeight="1">
      <c r="A160" s="48"/>
      <c r="B160" s="48"/>
      <c r="D160" s="61"/>
      <c r="N160" s="109"/>
    </row>
    <row r="161" spans="1:14" s="3" customFormat="1" ht="17.5" customHeight="1">
      <c r="A161" s="48"/>
      <c r="B161" s="48"/>
      <c r="D161" s="61"/>
      <c r="N161" s="109"/>
    </row>
    <row r="162" spans="1:14" s="3" customFormat="1" ht="17.5" customHeight="1">
      <c r="A162" s="48"/>
      <c r="B162" s="48"/>
      <c r="D162" s="61"/>
      <c r="N162" s="109"/>
    </row>
    <row r="163" spans="1:14" s="3" customFormat="1" ht="17.5" customHeight="1">
      <c r="A163" s="48"/>
      <c r="B163" s="48"/>
      <c r="D163" s="61"/>
      <c r="N163" s="109"/>
    </row>
    <row r="164" spans="1:14" s="3" customFormat="1" ht="17.5" customHeight="1">
      <c r="A164" s="48"/>
      <c r="B164" s="48"/>
      <c r="D164" s="61"/>
      <c r="N164" s="109"/>
    </row>
    <row r="165" spans="1:14" s="3" customFormat="1" ht="17.5" customHeight="1">
      <c r="A165" s="48"/>
      <c r="B165" s="48"/>
      <c r="D165" s="61"/>
      <c r="N165" s="109"/>
    </row>
    <row r="166" spans="1:14" s="3" customFormat="1" ht="17.5" customHeight="1">
      <c r="A166" s="48"/>
      <c r="B166" s="48"/>
      <c r="D166" s="61"/>
      <c r="N166" s="109"/>
    </row>
    <row r="167" spans="1:14" s="3" customFormat="1" ht="21.1" customHeight="1">
      <c r="A167" s="48"/>
      <c r="B167" s="48"/>
      <c r="D167" s="1334" t="s">
        <v>636</v>
      </c>
      <c r="N167" s="67" t="s">
        <v>630</v>
      </c>
    </row>
    <row r="168" spans="1:14" s="3" customFormat="1" ht="18.7" customHeight="1">
      <c r="A168" s="48"/>
      <c r="B168" s="48"/>
      <c r="D168" s="1334" t="s">
        <v>623</v>
      </c>
      <c r="N168" s="67"/>
    </row>
    <row r="169" spans="1:14" s="3" customFormat="1" ht="17.5" customHeight="1">
      <c r="A169" s="48"/>
      <c r="B169" s="48"/>
      <c r="D169" s="1621" t="s">
        <v>631</v>
      </c>
      <c r="G169" s="745"/>
      <c r="J169" s="967"/>
      <c r="K169" s="88"/>
      <c r="L169" s="88"/>
      <c r="M169" s="967"/>
      <c r="N169" s="97"/>
    </row>
    <row r="170" spans="1:14" s="3" customFormat="1" ht="17.5" customHeight="1">
      <c r="A170" s="48"/>
      <c r="B170" s="48"/>
      <c r="D170" s="1621"/>
      <c r="G170" s="745"/>
      <c r="J170" s="967"/>
      <c r="K170" s="88"/>
      <c r="L170" s="88"/>
      <c r="M170" s="967"/>
      <c r="N170" s="97"/>
    </row>
    <row r="171" spans="1:14" s="3" customFormat="1" ht="17.5" customHeight="1">
      <c r="A171" s="48"/>
      <c r="B171" s="48"/>
      <c r="C171" s="1628"/>
      <c r="D171" s="1386" t="s">
        <v>9</v>
      </c>
      <c r="E171" s="1386" t="s">
        <v>8</v>
      </c>
      <c r="F171" s="1386" t="s">
        <v>7</v>
      </c>
      <c r="G171" s="745"/>
      <c r="J171" s="967"/>
      <c r="K171" s="88"/>
      <c r="L171" s="88"/>
      <c r="M171" s="967"/>
      <c r="N171" s="97"/>
    </row>
    <row r="172" spans="1:14" s="3" customFormat="1" ht="17.5" customHeight="1">
      <c r="A172" s="48"/>
      <c r="B172" s="48"/>
      <c r="C172" s="1625" t="s">
        <v>631</v>
      </c>
      <c r="D172" s="1626">
        <f>G46</f>
        <v>0</v>
      </c>
      <c r="E172" s="1626">
        <f>J46</f>
        <v>0</v>
      </c>
      <c r="F172" s="1626">
        <f>M46</f>
        <v>0</v>
      </c>
      <c r="G172" s="745"/>
      <c r="J172" s="967"/>
      <c r="K172" s="88"/>
      <c r="L172" s="88"/>
      <c r="M172" s="967"/>
      <c r="N172" s="97"/>
    </row>
    <row r="173" spans="1:14" s="3" customFormat="1" ht="17.5" customHeight="1">
      <c r="A173" s="48"/>
      <c r="B173" s="48"/>
      <c r="C173" s="1625"/>
      <c r="D173" s="1626"/>
      <c r="E173" s="1626"/>
      <c r="F173" s="1626"/>
      <c r="G173" s="745"/>
      <c r="J173" s="967"/>
      <c r="K173" s="88"/>
      <c r="L173" s="88"/>
      <c r="M173" s="967"/>
      <c r="N173" s="97"/>
    </row>
    <row r="174" spans="1:14" s="3" customFormat="1" ht="17.5" customHeight="1">
      <c r="A174" s="48"/>
      <c r="B174" s="48"/>
      <c r="C174" s="1625"/>
      <c r="D174" s="1626"/>
      <c r="E174" s="1626"/>
      <c r="F174" s="1626"/>
      <c r="G174" s="745"/>
      <c r="J174" s="967"/>
      <c r="K174" s="88"/>
      <c r="L174" s="88"/>
      <c r="M174" s="967"/>
      <c r="N174" s="97"/>
    </row>
    <row r="175" spans="1:14" s="3" customFormat="1" ht="17.5" customHeight="1">
      <c r="A175" s="48"/>
      <c r="B175" s="48"/>
      <c r="C175" s="1625"/>
      <c r="D175" s="1626"/>
      <c r="E175" s="1626"/>
      <c r="F175" s="1626"/>
      <c r="G175" s="745"/>
      <c r="J175" s="967"/>
      <c r="K175" s="88"/>
      <c r="L175" s="88"/>
      <c r="M175" s="967"/>
      <c r="N175" s="97"/>
    </row>
    <row r="176" spans="1:14" s="3" customFormat="1" ht="17.5" customHeight="1">
      <c r="A176" s="48"/>
      <c r="B176" s="48"/>
      <c r="C176" s="1625"/>
      <c r="D176" s="1626"/>
      <c r="E176" s="1626"/>
      <c r="F176" s="1626"/>
      <c r="G176" s="745"/>
      <c r="J176" s="967"/>
      <c r="K176" s="88"/>
      <c r="L176" s="88"/>
      <c r="M176" s="967"/>
      <c r="N176" s="97"/>
    </row>
    <row r="177" spans="1:14" s="3" customFormat="1" ht="17.5" customHeight="1">
      <c r="A177" s="48"/>
      <c r="B177" s="48"/>
      <c r="D177" s="61"/>
      <c r="N177" s="109"/>
    </row>
    <row r="178" spans="1:14" s="3" customFormat="1" ht="17.5" customHeight="1">
      <c r="A178" s="48"/>
      <c r="B178" s="48"/>
      <c r="D178" s="61"/>
      <c r="N178" s="109"/>
    </row>
    <row r="179" spans="1:14" s="3" customFormat="1" ht="17.5" customHeight="1">
      <c r="A179" s="48"/>
      <c r="B179" s="48"/>
      <c r="D179" s="61"/>
      <c r="N179" s="109"/>
    </row>
    <row r="180" spans="1:14" s="3" customFormat="1" ht="17.5" customHeight="1">
      <c r="A180" s="48"/>
      <c r="B180" s="48"/>
      <c r="D180" s="61"/>
      <c r="N180" s="109"/>
    </row>
    <row r="181" spans="1:14" s="3" customFormat="1" ht="17.5" customHeight="1">
      <c r="A181" s="48"/>
      <c r="B181" s="48"/>
      <c r="D181" s="61"/>
      <c r="N181" s="109"/>
    </row>
    <row r="182" spans="1:14" s="3" customFormat="1" ht="17.5" customHeight="1">
      <c r="A182" s="48"/>
      <c r="B182" s="48"/>
      <c r="D182" s="61"/>
      <c r="N182" s="109"/>
    </row>
    <row r="183" spans="1:14" s="3" customFormat="1" ht="17.5" customHeight="1">
      <c r="A183" s="48"/>
      <c r="B183" s="48"/>
      <c r="D183" s="61"/>
      <c r="N183" s="109"/>
    </row>
    <row r="184" spans="1:14" s="3" customFormat="1" ht="17.5" customHeight="1">
      <c r="A184" s="48"/>
      <c r="B184" s="48"/>
      <c r="D184" s="61"/>
      <c r="N184" s="109"/>
    </row>
    <row r="185" spans="1:14" s="3" customFormat="1" ht="17.5" customHeight="1">
      <c r="A185" s="48"/>
      <c r="B185" s="48"/>
      <c r="D185" s="61"/>
      <c r="N185" s="109"/>
    </row>
    <row r="186" spans="1:14" s="3" customFormat="1" ht="17.5" customHeight="1">
      <c r="A186" s="48"/>
      <c r="B186" s="48"/>
      <c r="D186" s="61"/>
      <c r="N186" s="109"/>
    </row>
    <row r="187" spans="1:14" s="3" customFormat="1" ht="17.5" customHeight="1">
      <c r="A187" s="48"/>
      <c r="B187" s="48"/>
      <c r="D187" s="61"/>
      <c r="N187" s="109"/>
    </row>
    <row r="188" spans="1:14" s="3" customFormat="1" ht="17.5" customHeight="1">
      <c r="A188" s="48"/>
      <c r="B188" s="48"/>
      <c r="D188" s="61"/>
      <c r="N188" s="109"/>
    </row>
    <row r="189" spans="1:14" s="3" customFormat="1" ht="17.5" customHeight="1">
      <c r="A189" s="48"/>
      <c r="B189" s="48"/>
      <c r="D189" s="61"/>
      <c r="N189" s="109"/>
    </row>
    <row r="190" spans="1:14" s="3" customFormat="1" ht="17.5" customHeight="1">
      <c r="A190" s="48"/>
      <c r="B190" s="48"/>
      <c r="D190" s="61"/>
      <c r="N190" s="109"/>
    </row>
    <row r="191" spans="1:14" s="3" customFormat="1" ht="17.5" customHeight="1">
      <c r="A191" s="48"/>
      <c r="B191" s="48"/>
      <c r="D191" s="61"/>
      <c r="N191" s="109"/>
    </row>
    <row r="192" spans="1:14" s="3" customFormat="1" ht="17.5" customHeight="1">
      <c r="A192" s="48"/>
      <c r="B192" s="48"/>
      <c r="D192" s="61"/>
      <c r="N192" s="109"/>
    </row>
    <row r="193" spans="1:14" s="3" customFormat="1" ht="17.5" customHeight="1">
      <c r="A193" s="48"/>
      <c r="B193" s="48"/>
      <c r="D193" s="61"/>
      <c r="N193" s="109"/>
    </row>
    <row r="194" spans="1:14" s="3" customFormat="1" ht="17.5" customHeight="1">
      <c r="A194" s="48"/>
      <c r="B194" s="48"/>
      <c r="D194" s="61"/>
      <c r="N194" s="109"/>
    </row>
    <row r="195" spans="1:14" s="3" customFormat="1" ht="17.5" customHeight="1">
      <c r="A195" s="48"/>
      <c r="B195" s="48"/>
      <c r="D195" s="61"/>
      <c r="N195" s="109"/>
    </row>
    <row r="196" spans="1:14" s="3" customFormat="1" ht="17.5" customHeight="1">
      <c r="A196" s="48"/>
      <c r="B196" s="48"/>
      <c r="D196" s="61"/>
      <c r="N196" s="109"/>
    </row>
    <row r="197" spans="1:14" s="3" customFormat="1" ht="21.1" customHeight="1">
      <c r="A197" s="48"/>
      <c r="B197" s="48"/>
      <c r="D197" s="1334" t="s">
        <v>636</v>
      </c>
      <c r="N197" s="67" t="s">
        <v>632</v>
      </c>
    </row>
    <row r="198" spans="1:14" s="3" customFormat="1" ht="18.7" customHeight="1">
      <c r="A198" s="48"/>
      <c r="B198" s="48"/>
      <c r="D198" s="1334" t="s">
        <v>623</v>
      </c>
      <c r="N198" s="67"/>
    </row>
    <row r="199" spans="1:14" s="3" customFormat="1" ht="19.55" customHeight="1">
      <c r="A199" s="48"/>
      <c r="B199" s="48"/>
      <c r="D199" s="1629" t="s">
        <v>633</v>
      </c>
      <c r="G199" s="745"/>
      <c r="J199" s="967"/>
      <c r="K199" s="88"/>
      <c r="L199" s="88"/>
      <c r="M199" s="967"/>
      <c r="N199" s="97"/>
    </row>
    <row r="200" spans="1:14" s="3" customFormat="1" ht="17.5" customHeight="1">
      <c r="A200" s="48"/>
      <c r="B200" s="48"/>
      <c r="D200" s="1629" t="s">
        <v>634</v>
      </c>
      <c r="G200" s="745"/>
      <c r="J200" s="967"/>
      <c r="K200" s="88"/>
      <c r="L200" s="88"/>
      <c r="M200" s="967"/>
      <c r="N200" s="97"/>
    </row>
    <row r="201" spans="1:14" s="3" customFormat="1" ht="17.5" customHeight="1">
      <c r="A201" s="48"/>
      <c r="B201" s="48"/>
      <c r="D201" s="1621"/>
      <c r="G201" s="745"/>
      <c r="J201" s="967"/>
      <c r="K201" s="88"/>
      <c r="L201" s="88"/>
      <c r="M201" s="967"/>
      <c r="N201" s="97"/>
    </row>
    <row r="202" spans="1:14" s="3" customFormat="1" ht="17.5" customHeight="1">
      <c r="A202" s="48"/>
      <c r="B202" s="48"/>
      <c r="C202" s="1630"/>
      <c r="D202" s="1386" t="s">
        <v>9</v>
      </c>
      <c r="E202" s="1386" t="s">
        <v>8</v>
      </c>
      <c r="F202" s="1386" t="s">
        <v>7</v>
      </c>
      <c r="G202" s="745"/>
      <c r="J202" s="967"/>
      <c r="K202" s="88"/>
      <c r="L202" s="88"/>
      <c r="M202" s="967"/>
      <c r="N202" s="97"/>
    </row>
    <row r="203" spans="1:14" s="3" customFormat="1" ht="17.5" customHeight="1">
      <c r="A203" s="48"/>
      <c r="B203" s="48"/>
      <c r="C203" s="1625" t="s">
        <v>226</v>
      </c>
      <c r="D203" s="1626">
        <f>F60</f>
        <v>0</v>
      </c>
      <c r="E203" s="1626">
        <f>I60</f>
        <v>7</v>
      </c>
      <c r="F203" s="1626">
        <f>L60</f>
        <v>27</v>
      </c>
      <c r="G203" s="745"/>
      <c r="J203" s="967"/>
      <c r="K203" s="88"/>
      <c r="L203" s="88"/>
      <c r="M203" s="967"/>
      <c r="N203" s="97"/>
    </row>
    <row r="204" spans="1:14" s="3" customFormat="1" ht="17.5" customHeight="1">
      <c r="A204" s="48"/>
      <c r="B204" s="48"/>
      <c r="C204" s="1625" t="s">
        <v>635</v>
      </c>
      <c r="D204" s="1626" t="e">
        <f>F61\</f>
        <v>#NAME?</v>
      </c>
      <c r="E204" s="1626">
        <f>I62</f>
        <v>30</v>
      </c>
      <c r="F204" s="1626">
        <f>L62</f>
        <v>39</v>
      </c>
      <c r="G204" s="745"/>
      <c r="J204" s="967"/>
      <c r="K204" s="88"/>
      <c r="L204" s="88"/>
      <c r="M204" s="967"/>
      <c r="N204" s="97"/>
    </row>
    <row r="205" spans="1:14" s="3" customFormat="1" ht="17.5" customHeight="1">
      <c r="A205" s="48"/>
      <c r="B205" s="48"/>
      <c r="C205" s="1625"/>
      <c r="D205" s="1626"/>
      <c r="E205" s="1626"/>
      <c r="F205" s="1626"/>
      <c r="G205" s="745"/>
      <c r="J205" s="967"/>
      <c r="K205" s="88"/>
      <c r="L205" s="88"/>
      <c r="M205" s="967"/>
      <c r="N205" s="97"/>
    </row>
    <row r="206" spans="1:14" s="3" customFormat="1" ht="17.5" customHeight="1">
      <c r="A206" s="48"/>
      <c r="B206" s="48"/>
      <c r="C206" s="1625"/>
      <c r="D206" s="1626"/>
      <c r="E206" s="1626"/>
      <c r="F206" s="1626"/>
      <c r="G206" s="745"/>
      <c r="J206" s="967"/>
      <c r="K206" s="88"/>
      <c r="L206" s="88"/>
      <c r="M206" s="967"/>
      <c r="N206" s="97"/>
    </row>
    <row r="207" spans="1:14" s="3" customFormat="1" ht="17.5" customHeight="1">
      <c r="A207" s="48"/>
      <c r="B207" s="48"/>
      <c r="D207" s="61"/>
      <c r="N207" s="109"/>
    </row>
    <row r="208" spans="1:14" s="3" customFormat="1" ht="17.5" customHeight="1">
      <c r="A208" s="48"/>
      <c r="B208" s="48"/>
      <c r="D208" s="61"/>
      <c r="N208" s="109"/>
    </row>
    <row r="209" spans="1:14" s="3" customFormat="1" ht="17.5" customHeight="1">
      <c r="A209" s="48"/>
      <c r="B209" s="48"/>
      <c r="D209" s="61"/>
      <c r="N209" s="109"/>
    </row>
    <row r="210" spans="1:14" s="3" customFormat="1" ht="17.5" customHeight="1">
      <c r="A210" s="48"/>
      <c r="B210" s="48"/>
      <c r="D210" s="61"/>
      <c r="N210" s="109"/>
    </row>
    <row r="211" spans="1:14" s="3" customFormat="1" ht="17.5" customHeight="1">
      <c r="A211" s="48"/>
      <c r="B211" s="48"/>
      <c r="D211" s="61"/>
      <c r="N211" s="109"/>
    </row>
    <row r="212" spans="1:14" s="3" customFormat="1" ht="17.5" customHeight="1">
      <c r="A212" s="48"/>
      <c r="B212" s="48"/>
      <c r="D212" s="61"/>
      <c r="N212" s="109"/>
    </row>
    <row r="213" spans="1:14" s="3" customFormat="1" ht="17.5" customHeight="1">
      <c r="A213" s="48"/>
      <c r="B213" s="48"/>
      <c r="D213" s="61"/>
      <c r="N213" s="109"/>
    </row>
    <row r="214" spans="1:14" s="3" customFormat="1" ht="17.5" customHeight="1">
      <c r="A214" s="48"/>
      <c r="B214" s="48"/>
      <c r="D214" s="61"/>
      <c r="N214" s="109"/>
    </row>
    <row r="215" spans="1:14" s="3" customFormat="1" ht="17.5" customHeight="1">
      <c r="A215" s="48"/>
      <c r="B215" s="48"/>
      <c r="D215" s="61"/>
      <c r="N215" s="109"/>
    </row>
    <row r="216" spans="1:14" s="3" customFormat="1" ht="17.5" customHeight="1">
      <c r="A216" s="48"/>
      <c r="B216" s="48"/>
      <c r="D216" s="61"/>
      <c r="N216" s="109"/>
    </row>
    <row r="217" spans="1:14" s="3" customFormat="1" ht="17.5" customHeight="1">
      <c r="A217" s="48"/>
      <c r="B217" s="48"/>
      <c r="D217" s="61"/>
      <c r="N217" s="109"/>
    </row>
    <row r="218" spans="1:14" s="3" customFormat="1" ht="17.5" customHeight="1">
      <c r="A218" s="48"/>
      <c r="B218" s="48"/>
      <c r="D218" s="61"/>
      <c r="N218" s="109"/>
    </row>
    <row r="219" spans="1:14" s="3" customFormat="1" ht="17.5" customHeight="1">
      <c r="A219" s="48"/>
      <c r="B219" s="48"/>
      <c r="D219" s="61"/>
      <c r="N219" s="109"/>
    </row>
    <row r="220" spans="1:14" s="3" customFormat="1" ht="17.5" customHeight="1">
      <c r="A220" s="48"/>
      <c r="B220" s="48"/>
      <c r="D220" s="61"/>
      <c r="N220" s="109"/>
    </row>
    <row r="221" spans="1:14" s="3" customFormat="1" ht="17.5" customHeight="1">
      <c r="A221" s="48"/>
      <c r="B221" s="48"/>
      <c r="D221" s="61"/>
      <c r="N221" s="109"/>
    </row>
    <row r="222" spans="1:14" s="3" customFormat="1" ht="17.5" customHeight="1">
      <c r="A222" s="48"/>
      <c r="B222" s="48"/>
      <c r="D222" s="61"/>
      <c r="N222" s="109"/>
    </row>
    <row r="223" spans="1:14" s="3" customFormat="1" ht="17.5" customHeight="1">
      <c r="A223" s="48"/>
      <c r="B223" s="48"/>
      <c r="D223" s="61"/>
      <c r="N223" s="109"/>
    </row>
    <row r="224" spans="1:14" s="3" customFormat="1" ht="17.5" customHeight="1">
      <c r="A224" s="48"/>
      <c r="B224" s="48"/>
      <c r="D224" s="61"/>
      <c r="N224" s="109"/>
    </row>
    <row r="225" spans="1:14" s="3" customFormat="1" ht="17.5" customHeight="1">
      <c r="A225" s="48"/>
      <c r="B225" s="48"/>
      <c r="D225" s="61"/>
      <c r="N225" s="109"/>
    </row>
    <row r="226" spans="1:14" s="3" customFormat="1" ht="17.5" customHeight="1">
      <c r="A226" s="48"/>
      <c r="B226" s="48"/>
      <c r="D226" s="61"/>
      <c r="N226" s="109"/>
    </row>
    <row r="227" spans="1:14" s="3" customFormat="1" ht="21.1" customHeight="1">
      <c r="A227" s="48"/>
      <c r="B227" s="48"/>
      <c r="D227" s="1334" t="s">
        <v>636</v>
      </c>
      <c r="N227" s="67" t="s">
        <v>640</v>
      </c>
    </row>
    <row r="228" spans="1:14" s="3" customFormat="1" ht="21.1" customHeight="1">
      <c r="A228" s="48"/>
      <c r="B228" s="48"/>
      <c r="D228" s="1334" t="s">
        <v>623</v>
      </c>
      <c r="N228" s="67"/>
    </row>
    <row r="229" spans="1:14" s="3" customFormat="1" ht="18.7" customHeight="1">
      <c r="A229" s="48"/>
      <c r="B229" s="48"/>
      <c r="D229" s="1334" t="s">
        <v>637</v>
      </c>
      <c r="N229" s="67"/>
    </row>
    <row r="230" spans="1:14" s="3" customFormat="1" ht="19.55" customHeight="1">
      <c r="A230" s="48"/>
      <c r="B230" s="48"/>
      <c r="D230" s="1629" t="s">
        <v>638</v>
      </c>
      <c r="G230" s="745"/>
      <c r="J230" s="967"/>
      <c r="K230" s="88"/>
      <c r="L230" s="88"/>
      <c r="M230" s="967"/>
      <c r="N230" s="97"/>
    </row>
    <row r="231" spans="1:14" s="3" customFormat="1" ht="17.5" customHeight="1">
      <c r="A231" s="48"/>
      <c r="B231" s="48"/>
      <c r="D231" s="1629"/>
      <c r="G231" s="745"/>
      <c r="J231" s="967"/>
      <c r="K231" s="88"/>
      <c r="L231" s="88"/>
      <c r="M231" s="967"/>
      <c r="N231" s="97"/>
    </row>
    <row r="232" spans="1:14" s="3" customFormat="1" ht="17.5" customHeight="1">
      <c r="A232" s="48"/>
      <c r="B232" s="48"/>
      <c r="D232" s="61" t="s">
        <v>9</v>
      </c>
      <c r="E232" s="61" t="s">
        <v>8</v>
      </c>
      <c r="F232" s="61" t="s">
        <v>7</v>
      </c>
      <c r="N232" s="109"/>
    </row>
    <row r="233" spans="1:14" s="3" customFormat="1" ht="17.5" customHeight="1">
      <c r="A233" s="48"/>
      <c r="B233" s="48"/>
      <c r="C233" s="1631" t="s">
        <v>637</v>
      </c>
      <c r="D233" s="1331"/>
      <c r="E233" s="1331">
        <f>I64</f>
        <v>7</v>
      </c>
      <c r="F233" s="1331">
        <f>L64</f>
        <v>4</v>
      </c>
      <c r="N233" s="109"/>
    </row>
    <row r="234" spans="1:14" s="3" customFormat="1" ht="17.5" customHeight="1">
      <c r="A234" s="48"/>
      <c r="B234" s="48"/>
      <c r="C234" s="1631"/>
      <c r="D234" s="1331"/>
      <c r="E234" s="1331"/>
      <c r="F234" s="1331"/>
      <c r="N234" s="109"/>
    </row>
    <row r="235" spans="1:14" s="3" customFormat="1" ht="17.5" customHeight="1">
      <c r="A235" s="48"/>
      <c r="B235" s="48"/>
      <c r="C235" s="1631"/>
      <c r="D235" s="1331"/>
      <c r="E235" s="1331"/>
      <c r="F235" s="1331"/>
      <c r="N235" s="109"/>
    </row>
    <row r="236" spans="1:14" s="3" customFormat="1" ht="17.5" customHeight="1">
      <c r="A236" s="48"/>
      <c r="B236" s="48"/>
      <c r="C236" s="1631"/>
      <c r="D236" s="1331"/>
      <c r="E236" s="1331"/>
      <c r="F236" s="1331"/>
      <c r="N236" s="109"/>
    </row>
    <row r="237" spans="1:14" s="3" customFormat="1" ht="19.55" customHeight="1">
      <c r="A237" s="48"/>
      <c r="B237" s="48"/>
      <c r="D237" s="61" t="s">
        <v>9</v>
      </c>
      <c r="E237" s="61" t="s">
        <v>8</v>
      </c>
      <c r="F237" s="61" t="s">
        <v>7</v>
      </c>
      <c r="N237" s="109"/>
    </row>
    <row r="238" spans="1:14" s="3" customFormat="1" ht="19.55" customHeight="1">
      <c r="A238" s="48"/>
      <c r="B238" s="48"/>
      <c r="C238" s="1632" t="s">
        <v>638</v>
      </c>
      <c r="D238" s="1331"/>
      <c r="E238" s="1331">
        <f>I66</f>
        <v>8</v>
      </c>
      <c r="F238" s="1331">
        <f>L66</f>
        <v>15</v>
      </c>
      <c r="N238" s="109"/>
    </row>
    <row r="239" spans="1:14" s="3" customFormat="1" ht="17.5" customHeight="1">
      <c r="A239" s="48"/>
      <c r="B239" s="48"/>
      <c r="D239" s="61"/>
      <c r="N239" s="109"/>
    </row>
    <row r="240" spans="1:14" s="3" customFormat="1" ht="17.5" customHeight="1">
      <c r="A240" s="48"/>
      <c r="B240" s="48"/>
      <c r="D240" s="61"/>
      <c r="N240" s="109"/>
    </row>
    <row r="241" spans="1:14" s="3" customFormat="1" ht="17.5" customHeight="1">
      <c r="A241" s="48"/>
      <c r="B241" s="48"/>
      <c r="D241" s="61"/>
      <c r="N241" s="109"/>
    </row>
    <row r="242" spans="1:14" s="3" customFormat="1" ht="17.5" customHeight="1">
      <c r="A242" s="48"/>
      <c r="B242" s="48"/>
      <c r="D242" s="61"/>
      <c r="N242" s="109"/>
    </row>
    <row r="243" spans="1:14" s="3" customFormat="1" ht="17.5" customHeight="1">
      <c r="A243" s="48"/>
      <c r="B243" s="48"/>
      <c r="D243" s="61"/>
      <c r="N243" s="109"/>
    </row>
    <row r="244" spans="1:14" s="3" customFormat="1" ht="17.5" customHeight="1">
      <c r="A244" s="48"/>
      <c r="B244" s="48"/>
      <c r="D244" s="61"/>
      <c r="N244" s="109"/>
    </row>
    <row r="245" spans="1:14" s="3" customFormat="1" ht="17.5" customHeight="1">
      <c r="A245" s="48"/>
      <c r="B245" s="48"/>
      <c r="D245" s="61"/>
      <c r="N245" s="109"/>
    </row>
    <row r="246" spans="1:14" s="3" customFormat="1" ht="17.5" customHeight="1">
      <c r="A246" s="48"/>
      <c r="B246" s="48"/>
      <c r="D246" s="61"/>
      <c r="N246" s="109"/>
    </row>
    <row r="247" spans="1:14" s="3" customFormat="1" ht="17.5" customHeight="1">
      <c r="A247" s="48"/>
      <c r="B247" s="48"/>
      <c r="D247" s="61"/>
      <c r="N247" s="109"/>
    </row>
    <row r="248" spans="1:14" s="3" customFormat="1" ht="17.5" customHeight="1">
      <c r="A248" s="48"/>
      <c r="B248" s="48"/>
      <c r="D248" s="61"/>
      <c r="N248" s="109"/>
    </row>
    <row r="249" spans="1:14" s="3" customFormat="1" ht="17.5" customHeight="1">
      <c r="A249" s="48"/>
      <c r="B249" s="48"/>
      <c r="D249" s="61"/>
      <c r="N249" s="109"/>
    </row>
    <row r="250" spans="1:14" s="3" customFormat="1" ht="17.5" customHeight="1">
      <c r="A250" s="48"/>
      <c r="B250" s="48"/>
      <c r="D250" s="61"/>
      <c r="N250" s="109"/>
    </row>
    <row r="251" spans="1:14" s="3" customFormat="1" ht="17.5" customHeight="1">
      <c r="A251" s="48"/>
      <c r="B251" s="48"/>
      <c r="D251" s="61"/>
      <c r="N251" s="109"/>
    </row>
    <row r="252" spans="1:14" s="3" customFormat="1" ht="17.5" customHeight="1">
      <c r="A252" s="48"/>
      <c r="B252" s="48"/>
      <c r="D252" s="61"/>
      <c r="N252" s="109"/>
    </row>
    <row r="253" spans="1:14" s="3" customFormat="1" ht="17.5" customHeight="1">
      <c r="A253" s="48"/>
      <c r="B253" s="48"/>
      <c r="D253" s="61"/>
      <c r="N253" s="109"/>
    </row>
    <row r="254" spans="1:14" s="3" customFormat="1" ht="17.5" customHeight="1">
      <c r="A254" s="48"/>
      <c r="B254" s="48"/>
      <c r="D254" s="61"/>
      <c r="N254" s="109"/>
    </row>
    <row r="255" spans="1:14" s="3" customFormat="1" ht="17.5" customHeight="1">
      <c r="A255" s="48"/>
      <c r="B255" s="48"/>
      <c r="D255" s="61"/>
      <c r="N255" s="109"/>
    </row>
    <row r="256" spans="1:14" s="3" customFormat="1" ht="21.1" customHeight="1">
      <c r="A256" s="48"/>
      <c r="B256" s="48"/>
      <c r="D256" s="1334" t="s">
        <v>636</v>
      </c>
      <c r="N256" s="67" t="s">
        <v>639</v>
      </c>
    </row>
    <row r="257" spans="1:14" s="3" customFormat="1" ht="21.1" customHeight="1">
      <c r="A257" s="48"/>
      <c r="B257" s="48"/>
      <c r="D257" s="1334" t="s">
        <v>641</v>
      </c>
      <c r="N257" s="67"/>
    </row>
    <row r="258" spans="1:14" s="3" customFormat="1" ht="18.7" customHeight="1">
      <c r="A258" s="48"/>
      <c r="B258" s="48"/>
      <c r="D258" s="1334" t="s">
        <v>643</v>
      </c>
      <c r="N258" s="67"/>
    </row>
    <row r="259" spans="1:14" s="3" customFormat="1" ht="19.55" customHeight="1">
      <c r="A259" s="48"/>
      <c r="B259" s="48"/>
      <c r="D259" s="1629" t="s">
        <v>642</v>
      </c>
      <c r="G259" s="745"/>
      <c r="J259" s="967"/>
      <c r="K259" s="88"/>
      <c r="L259" s="88"/>
      <c r="M259" s="967"/>
      <c r="N259" s="97"/>
    </row>
    <row r="260" spans="1:14" s="3" customFormat="1" ht="17.5" customHeight="1">
      <c r="A260" s="48"/>
      <c r="B260" s="48"/>
      <c r="D260" s="1629"/>
      <c r="G260" s="745"/>
      <c r="J260" s="967"/>
      <c r="K260" s="88"/>
      <c r="L260" s="88"/>
      <c r="M260" s="967"/>
      <c r="N260" s="97"/>
    </row>
    <row r="261" spans="1:14" s="3" customFormat="1" ht="17.5" customHeight="1">
      <c r="A261" s="48"/>
      <c r="B261" s="48"/>
      <c r="D261" s="61" t="s">
        <v>9</v>
      </c>
      <c r="E261" s="61" t="s">
        <v>8</v>
      </c>
      <c r="F261" s="61" t="s">
        <v>7</v>
      </c>
      <c r="N261" s="109"/>
    </row>
    <row r="262" spans="1:14" s="3" customFormat="1" ht="17.5" customHeight="1">
      <c r="A262" s="48"/>
      <c r="B262" s="48"/>
      <c r="C262" s="1631" t="s">
        <v>643</v>
      </c>
      <c r="D262" s="1331">
        <f>F88</f>
        <v>0</v>
      </c>
      <c r="E262" s="1331">
        <f>I88</f>
        <v>0</v>
      </c>
      <c r="F262" s="1331">
        <f>L88</f>
        <v>0</v>
      </c>
      <c r="N262" s="109"/>
    </row>
    <row r="263" spans="1:14" s="3" customFormat="1" ht="17.5" customHeight="1">
      <c r="A263" s="48"/>
      <c r="B263" s="48"/>
      <c r="C263" s="1631"/>
      <c r="D263" s="1331"/>
      <c r="E263" s="1331"/>
      <c r="F263" s="1331"/>
      <c r="N263" s="109"/>
    </row>
    <row r="264" spans="1:14" s="3" customFormat="1" ht="17.5" customHeight="1">
      <c r="A264" s="48"/>
      <c r="B264" s="48"/>
      <c r="C264" s="1631"/>
      <c r="D264" s="1331"/>
      <c r="E264" s="1331"/>
      <c r="F264" s="1331"/>
      <c r="N264" s="109"/>
    </row>
    <row r="265" spans="1:14" s="3" customFormat="1" ht="17.5" customHeight="1">
      <c r="A265" s="48"/>
      <c r="B265" s="48"/>
      <c r="C265" s="1631"/>
      <c r="D265" s="1331"/>
      <c r="E265" s="1331"/>
      <c r="F265" s="1331"/>
      <c r="N265" s="109"/>
    </row>
    <row r="266" spans="1:14" s="3" customFormat="1" ht="19.55" customHeight="1">
      <c r="A266" s="48"/>
      <c r="B266" s="48"/>
      <c r="D266" s="61" t="s">
        <v>9</v>
      </c>
      <c r="E266" s="61" t="s">
        <v>8</v>
      </c>
      <c r="F266" s="61" t="s">
        <v>7</v>
      </c>
      <c r="N266" s="109"/>
    </row>
    <row r="267" spans="1:14" s="3" customFormat="1" ht="19.55" customHeight="1">
      <c r="A267" s="48"/>
      <c r="B267" s="48"/>
      <c r="C267" s="1632" t="s">
        <v>642</v>
      </c>
      <c r="D267" s="1331">
        <f>F90</f>
        <v>0</v>
      </c>
      <c r="E267" s="1331">
        <f>I90</f>
        <v>1</v>
      </c>
      <c r="F267" s="1331">
        <f>L90</f>
        <v>0</v>
      </c>
      <c r="N267" s="109"/>
    </row>
    <row r="268" spans="1:14" s="3" customFormat="1" ht="17.5" customHeight="1">
      <c r="A268" s="48"/>
      <c r="B268" s="48"/>
      <c r="D268" s="61"/>
      <c r="N268" s="109"/>
    </row>
    <row r="269" spans="1:14" s="3" customFormat="1" ht="17.5" customHeight="1">
      <c r="A269" s="48"/>
      <c r="B269" s="48"/>
      <c r="D269" s="61"/>
      <c r="N269" s="109"/>
    </row>
    <row r="270" spans="1:14" s="3" customFormat="1" ht="17.5" customHeight="1">
      <c r="A270" s="48"/>
      <c r="B270" s="48"/>
      <c r="D270" s="61"/>
      <c r="N270" s="109"/>
    </row>
    <row r="271" spans="1:14" s="3" customFormat="1" ht="17.5" customHeight="1">
      <c r="A271" s="48"/>
      <c r="B271" s="48"/>
      <c r="D271" s="61"/>
      <c r="N271" s="109"/>
    </row>
    <row r="272" spans="1:14" s="3" customFormat="1" ht="17.5" customHeight="1">
      <c r="A272" s="48"/>
      <c r="B272" s="48"/>
      <c r="D272" s="61"/>
      <c r="N272" s="109"/>
    </row>
    <row r="273" spans="1:14" s="3" customFormat="1" ht="17.5" customHeight="1">
      <c r="A273" s="48"/>
      <c r="B273" s="48"/>
      <c r="D273" s="61"/>
      <c r="N273" s="109"/>
    </row>
    <row r="274" spans="1:14" s="3" customFormat="1" ht="17.5" customHeight="1">
      <c r="A274" s="48"/>
      <c r="B274" s="48"/>
      <c r="D274" s="61"/>
      <c r="N274" s="109"/>
    </row>
    <row r="275" spans="1:14" s="3" customFormat="1" ht="17.5" customHeight="1">
      <c r="A275" s="48"/>
      <c r="B275" s="48"/>
      <c r="D275" s="61"/>
      <c r="N275" s="109"/>
    </row>
    <row r="276" spans="1:14" s="3" customFormat="1" ht="17.5" customHeight="1">
      <c r="A276" s="48"/>
      <c r="B276" s="48"/>
      <c r="D276" s="61"/>
      <c r="N276" s="109"/>
    </row>
    <row r="277" spans="1:14" s="3" customFormat="1" ht="17.5" customHeight="1">
      <c r="A277" s="48"/>
      <c r="B277" s="48"/>
      <c r="D277" s="61"/>
      <c r="N277" s="109"/>
    </row>
    <row r="278" spans="1:14" s="3" customFormat="1" ht="17.5" customHeight="1">
      <c r="A278" s="48"/>
      <c r="B278" s="48"/>
      <c r="D278" s="61"/>
      <c r="N278" s="109"/>
    </row>
    <row r="279" spans="1:14" s="3" customFormat="1" ht="17.5" customHeight="1">
      <c r="A279" s="48"/>
      <c r="B279" s="48"/>
      <c r="D279" s="61"/>
      <c r="N279" s="109"/>
    </row>
    <row r="280" spans="1:14" s="3" customFormat="1" ht="17.5" customHeight="1">
      <c r="A280" s="48"/>
      <c r="B280" s="48"/>
      <c r="D280" s="61"/>
      <c r="N280" s="109"/>
    </row>
    <row r="281" spans="1:14" s="3" customFormat="1" ht="17.5" customHeight="1">
      <c r="A281" s="48"/>
      <c r="B281" s="48"/>
      <c r="D281" s="61"/>
      <c r="N281" s="109"/>
    </row>
    <row r="282" spans="1:14" s="3" customFormat="1" ht="17.5" customHeight="1">
      <c r="A282" s="48"/>
      <c r="B282" s="48"/>
      <c r="D282" s="61"/>
      <c r="N282" s="109"/>
    </row>
    <row r="283" spans="1:14" s="3" customFormat="1" ht="17.5" customHeight="1">
      <c r="A283" s="48"/>
      <c r="B283" s="48"/>
      <c r="D283" s="61"/>
      <c r="N283" s="109"/>
    </row>
    <row r="284" spans="1:14" s="3" customFormat="1" ht="17.5" customHeight="1">
      <c r="A284" s="48"/>
      <c r="B284" s="48"/>
      <c r="D284" s="61"/>
      <c r="N284" s="109"/>
    </row>
    <row r="285" spans="1:14" s="3" customFormat="1" ht="21.1" customHeight="1">
      <c r="A285" s="48"/>
      <c r="B285" s="48"/>
      <c r="D285" s="1334" t="s">
        <v>636</v>
      </c>
      <c r="N285" s="67" t="s">
        <v>644</v>
      </c>
    </row>
    <row r="286" spans="1:14" s="3" customFormat="1" ht="21.1" customHeight="1">
      <c r="A286" s="48"/>
      <c r="B286" s="48"/>
      <c r="D286" s="1334" t="s">
        <v>645</v>
      </c>
      <c r="N286" s="67"/>
    </row>
    <row r="287" spans="1:14" s="3" customFormat="1" ht="18.7" customHeight="1">
      <c r="A287" s="48"/>
      <c r="B287" s="48"/>
      <c r="D287" s="1334" t="s">
        <v>646</v>
      </c>
      <c r="N287" s="67"/>
    </row>
    <row r="288" spans="1:14" s="3" customFormat="1" ht="19.55" customHeight="1">
      <c r="A288" s="48"/>
      <c r="B288" s="48"/>
      <c r="D288" s="1629"/>
      <c r="G288" s="745"/>
      <c r="J288" s="967"/>
      <c r="K288" s="88"/>
      <c r="L288" s="88"/>
      <c r="M288" s="967"/>
      <c r="N288" s="97"/>
    </row>
    <row r="289" spans="1:14" s="3" customFormat="1" ht="17.5" customHeight="1">
      <c r="A289" s="48"/>
      <c r="B289" s="48"/>
      <c r="D289" s="1629"/>
      <c r="G289" s="745"/>
      <c r="J289" s="967"/>
      <c r="K289" s="88"/>
      <c r="L289" s="88"/>
      <c r="M289" s="967"/>
      <c r="N289" s="97"/>
    </row>
    <row r="290" spans="1:14" s="3" customFormat="1" ht="17.5" customHeight="1">
      <c r="A290" s="48"/>
      <c r="B290" s="48"/>
      <c r="D290" s="61" t="s">
        <v>9</v>
      </c>
      <c r="E290" s="61" t="s">
        <v>8</v>
      </c>
      <c r="F290" s="61" t="s">
        <v>7</v>
      </c>
      <c r="N290" s="109"/>
    </row>
    <row r="291" spans="1:14" s="3" customFormat="1" ht="17.5" customHeight="1">
      <c r="A291" s="48"/>
      <c r="B291" s="48"/>
      <c r="C291" s="1631" t="s">
        <v>646</v>
      </c>
      <c r="D291" s="1331">
        <f>F93</f>
        <v>0</v>
      </c>
      <c r="E291" s="1331">
        <f>I93</f>
        <v>0</v>
      </c>
      <c r="F291" s="1331">
        <f>L93</f>
        <v>0</v>
      </c>
      <c r="N291" s="109"/>
    </row>
    <row r="292" spans="1:14" s="3" customFormat="1" ht="17.5" customHeight="1">
      <c r="A292" s="48"/>
      <c r="B292" s="48"/>
      <c r="C292" s="1631"/>
      <c r="D292" s="1331"/>
      <c r="E292" s="1331"/>
      <c r="F292" s="1331"/>
      <c r="N292" s="109"/>
    </row>
    <row r="293" spans="1:14" s="3" customFormat="1" ht="17.5" customHeight="1">
      <c r="A293" s="48"/>
      <c r="B293" s="48"/>
      <c r="D293" s="61"/>
      <c r="N293" s="109"/>
    </row>
    <row r="294" spans="1:14" s="3" customFormat="1" ht="17.5" customHeight="1">
      <c r="A294" s="48"/>
      <c r="B294" s="48"/>
      <c r="D294" s="61"/>
      <c r="N294" s="109"/>
    </row>
    <row r="295" spans="1:14" s="3" customFormat="1" ht="17.5" customHeight="1">
      <c r="A295" s="48"/>
      <c r="B295" s="48"/>
      <c r="D295" s="61"/>
      <c r="N295" s="109"/>
    </row>
    <row r="296" spans="1:14" s="3" customFormat="1" ht="17.5" customHeight="1">
      <c r="A296" s="48"/>
      <c r="B296" s="48"/>
      <c r="D296" s="61"/>
      <c r="N296" s="109"/>
    </row>
    <row r="297" spans="1:14" s="3" customFormat="1" ht="17.5" customHeight="1">
      <c r="A297" s="48"/>
      <c r="B297" s="48"/>
      <c r="D297" s="61"/>
      <c r="N297" s="109"/>
    </row>
    <row r="298" spans="1:14" s="3" customFormat="1" ht="17.5" customHeight="1">
      <c r="A298" s="48"/>
      <c r="B298" s="48"/>
      <c r="D298" s="61"/>
      <c r="N298" s="109"/>
    </row>
    <row r="299" spans="1:14" s="3" customFormat="1" ht="17.5" customHeight="1">
      <c r="A299" s="48"/>
      <c r="B299" s="48"/>
      <c r="D299" s="61"/>
      <c r="N299" s="109"/>
    </row>
    <row r="300" spans="1:14" s="3" customFormat="1" ht="17.5" customHeight="1">
      <c r="A300" s="48"/>
      <c r="B300" s="48"/>
      <c r="D300" s="61"/>
      <c r="N300" s="109"/>
    </row>
    <row r="301" spans="1:14" s="3" customFormat="1" ht="17.5" customHeight="1">
      <c r="A301" s="48"/>
      <c r="B301" s="48"/>
      <c r="D301" s="61"/>
      <c r="N301" s="109"/>
    </row>
    <row r="302" spans="1:14" s="3" customFormat="1" ht="17.5" customHeight="1">
      <c r="A302" s="48"/>
      <c r="B302" s="48"/>
      <c r="D302" s="61"/>
      <c r="N302" s="109"/>
    </row>
    <row r="303" spans="1:14" s="3" customFormat="1" ht="17.5" customHeight="1">
      <c r="A303" s="48"/>
      <c r="B303" s="48"/>
      <c r="D303" s="61"/>
      <c r="N303" s="109"/>
    </row>
    <row r="304" spans="1:14" s="3" customFormat="1" ht="17.5" customHeight="1">
      <c r="A304" s="48"/>
      <c r="B304" s="48"/>
      <c r="D304" s="61"/>
      <c r="N304" s="109"/>
    </row>
    <row r="305" spans="1:14" s="3" customFormat="1" ht="17.5" customHeight="1">
      <c r="A305" s="48"/>
      <c r="B305" s="48"/>
      <c r="D305" s="61"/>
      <c r="N305" s="109"/>
    </row>
    <row r="306" spans="1:14" s="3" customFormat="1" ht="17.5" customHeight="1">
      <c r="A306" s="48"/>
      <c r="B306" s="48"/>
      <c r="D306" s="61"/>
      <c r="N306" s="109"/>
    </row>
    <row r="307" spans="1:14" s="3" customFormat="1" ht="17.5" customHeight="1">
      <c r="A307" s="48"/>
      <c r="B307" s="48"/>
      <c r="D307" s="61"/>
      <c r="N307" s="109"/>
    </row>
    <row r="308" spans="1:14" s="3" customFormat="1" ht="17.5" customHeight="1">
      <c r="A308" s="48"/>
      <c r="B308" s="48"/>
      <c r="D308" s="61"/>
      <c r="N308" s="109"/>
    </row>
    <row r="309" spans="1:14" s="3" customFormat="1" ht="17.5" customHeight="1">
      <c r="A309" s="48"/>
      <c r="B309" s="48"/>
      <c r="D309" s="61"/>
      <c r="N309" s="109"/>
    </row>
    <row r="310" spans="1:14" s="3" customFormat="1" ht="17.5" customHeight="1">
      <c r="A310" s="48"/>
      <c r="B310" s="48"/>
      <c r="D310" s="61"/>
      <c r="N310" s="109"/>
    </row>
    <row r="311" spans="1:14" s="3" customFormat="1" ht="17.5" customHeight="1">
      <c r="A311" s="48"/>
      <c r="B311" s="48"/>
      <c r="D311" s="61"/>
      <c r="N311" s="109"/>
    </row>
    <row r="312" spans="1:14" s="3" customFormat="1" ht="17.5" customHeight="1">
      <c r="A312" s="48"/>
      <c r="B312" s="48"/>
      <c r="D312" s="61"/>
      <c r="N312" s="109"/>
    </row>
    <row r="313" spans="1:14" s="3" customFormat="1" ht="18.7" customHeight="1">
      <c r="A313" s="48"/>
      <c r="B313" s="48"/>
      <c r="D313" s="61"/>
      <c r="N313" s="109"/>
    </row>
    <row r="314" spans="1:14" s="3" customFormat="1" ht="18.7" customHeight="1">
      <c r="A314" s="48"/>
      <c r="B314" s="1588"/>
      <c r="D314" s="61"/>
      <c r="J314" s="88"/>
      <c r="K314" s="88"/>
      <c r="L314" s="88"/>
      <c r="M314" s="88"/>
      <c r="N314" s="67"/>
    </row>
    <row r="315" spans="1:14" s="3" customFormat="1" ht="18.7" customHeight="1">
      <c r="A315" s="48"/>
      <c r="B315" s="1644"/>
      <c r="C315" s="1590"/>
      <c r="D315" s="61"/>
      <c r="J315" s="88"/>
      <c r="K315" s="88"/>
      <c r="L315" s="88"/>
      <c r="M315" s="88"/>
      <c r="N315" s="97"/>
    </row>
    <row r="316" spans="1:14" s="3" customFormat="1" ht="18.7" customHeight="1">
      <c r="A316" s="48"/>
      <c r="B316" s="1331"/>
      <c r="C316" s="62"/>
      <c r="D316" s="88"/>
      <c r="E316" s="88"/>
      <c r="F316" s="88"/>
      <c r="G316" s="967"/>
      <c r="H316" s="88"/>
      <c r="I316" s="88"/>
      <c r="J316" s="967"/>
      <c r="K316" s="88"/>
      <c r="L316" s="88"/>
      <c r="M316" s="967"/>
      <c r="N316" s="97"/>
    </row>
    <row r="317" spans="1:14" s="3" customFormat="1" ht="18.7" customHeight="1">
      <c r="A317" s="48"/>
      <c r="B317" s="1331"/>
      <c r="C317" s="62"/>
      <c r="D317" s="88"/>
      <c r="E317" s="88"/>
      <c r="F317" s="88"/>
      <c r="G317" s="967"/>
      <c r="H317" s="88"/>
      <c r="I317" s="88"/>
      <c r="J317" s="967"/>
      <c r="K317" s="88"/>
      <c r="L317" s="88"/>
      <c r="M317" s="967"/>
      <c r="N317" s="97"/>
    </row>
    <row r="318" spans="1:14" s="3" customFormat="1" ht="16.5" customHeight="1">
      <c r="A318" s="48"/>
      <c r="B318" s="1331"/>
      <c r="C318" s="62"/>
      <c r="D318" s="88"/>
      <c r="E318" s="88"/>
      <c r="F318" s="88"/>
      <c r="G318" s="967"/>
      <c r="H318" s="88"/>
      <c r="I318" s="88"/>
      <c r="J318" s="967"/>
      <c r="K318" s="88"/>
      <c r="L318" s="88"/>
      <c r="M318" s="967"/>
      <c r="N318" s="97"/>
    </row>
    <row r="319" spans="1:14" s="3" customFormat="1" ht="17.350000000000001" customHeight="1">
      <c r="A319" s="48"/>
      <c r="B319" s="1331"/>
      <c r="C319" s="62"/>
      <c r="D319" s="88"/>
      <c r="E319" s="88"/>
      <c r="F319" s="88"/>
      <c r="G319" s="967"/>
      <c r="H319" s="88"/>
      <c r="I319" s="88"/>
      <c r="J319" s="967"/>
      <c r="K319" s="88"/>
      <c r="L319" s="88"/>
      <c r="M319" s="967"/>
      <c r="N319" s="97"/>
    </row>
    <row r="320" spans="1:14" s="3" customFormat="1" ht="18" customHeight="1">
      <c r="A320" s="48"/>
      <c r="B320" s="1331"/>
      <c r="C320" s="62"/>
      <c r="D320" s="88"/>
      <c r="E320" s="88"/>
      <c r="F320" s="88"/>
      <c r="G320" s="967"/>
      <c r="H320" s="88"/>
      <c r="I320" s="88"/>
      <c r="J320" s="967"/>
      <c r="K320" s="88"/>
      <c r="L320" s="88"/>
      <c r="M320" s="967"/>
      <c r="N320" s="97"/>
    </row>
    <row r="321" spans="1:14" s="3" customFormat="1" ht="18" customHeight="1">
      <c r="A321" s="48"/>
      <c r="B321" s="1331"/>
      <c r="C321" s="62"/>
      <c r="D321" s="88"/>
      <c r="E321" s="88"/>
      <c r="F321" s="88"/>
      <c r="G321" s="967"/>
      <c r="H321" s="88"/>
      <c r="I321" s="88"/>
      <c r="J321" s="967"/>
      <c r="K321" s="88"/>
      <c r="L321" s="88"/>
      <c r="M321" s="967"/>
      <c r="N321" s="97"/>
    </row>
    <row r="322" spans="1:14" s="3" customFormat="1" ht="16.5" customHeight="1">
      <c r="A322" s="48"/>
      <c r="B322" s="1331"/>
      <c r="C322" s="62"/>
      <c r="D322" s="88"/>
      <c r="E322" s="88"/>
      <c r="F322" s="88"/>
      <c r="G322" s="967"/>
      <c r="H322" s="88"/>
      <c r="I322" s="88"/>
      <c r="J322" s="967"/>
      <c r="K322" s="88"/>
      <c r="L322" s="88"/>
      <c r="M322" s="967"/>
      <c r="N322" s="97"/>
    </row>
    <row r="323" spans="1:14" s="3" customFormat="1" ht="18.7" customHeight="1">
      <c r="A323" s="48"/>
      <c r="B323" s="1331"/>
      <c r="C323" s="62"/>
      <c r="D323" s="88"/>
      <c r="E323" s="88"/>
      <c r="F323" s="88"/>
      <c r="G323" s="967"/>
      <c r="H323" s="88"/>
      <c r="I323" s="88"/>
      <c r="J323" s="967"/>
      <c r="K323" s="88"/>
      <c r="L323" s="88"/>
      <c r="M323" s="967"/>
      <c r="N323" s="97"/>
    </row>
    <row r="324" spans="1:14" s="3" customFormat="1" ht="15.8" customHeight="1">
      <c r="A324" s="48"/>
      <c r="B324" s="1331"/>
      <c r="C324" s="62"/>
      <c r="D324" s="88"/>
      <c r="E324" s="88"/>
      <c r="F324" s="88"/>
      <c r="G324" s="967"/>
      <c r="H324" s="88"/>
      <c r="I324" s="88"/>
      <c r="J324" s="967"/>
      <c r="K324" s="88"/>
      <c r="L324" s="88"/>
      <c r="M324" s="967"/>
      <c r="N324" s="97"/>
    </row>
    <row r="325" spans="1:14" s="3" customFormat="1" ht="18.7" customHeight="1">
      <c r="A325" s="48"/>
      <c r="B325" s="1331"/>
      <c r="C325" s="62"/>
      <c r="D325" s="88"/>
      <c r="E325" s="88"/>
      <c r="F325" s="88"/>
      <c r="G325" s="967"/>
      <c r="H325" s="88"/>
      <c r="I325" s="88"/>
      <c r="J325" s="967"/>
      <c r="K325" s="88"/>
      <c r="L325" s="88"/>
      <c r="M325" s="967"/>
      <c r="N325" s="97"/>
    </row>
    <row r="326" spans="1:14" s="3" customFormat="1" ht="18" customHeight="1">
      <c r="A326" s="48"/>
      <c r="B326" s="1331"/>
      <c r="C326" s="62"/>
      <c r="D326" s="88"/>
      <c r="E326" s="88"/>
      <c r="F326" s="88"/>
      <c r="G326" s="967"/>
      <c r="H326" s="88"/>
      <c r="I326" s="88"/>
      <c r="J326" s="967"/>
      <c r="K326" s="88"/>
      <c r="L326" s="88"/>
      <c r="M326" s="967"/>
      <c r="N326" s="97"/>
    </row>
    <row r="327" spans="1:14" s="3" customFormat="1" ht="18.7" customHeight="1">
      <c r="A327" s="48"/>
      <c r="B327" s="1331"/>
      <c r="C327" s="62"/>
      <c r="D327" s="88"/>
      <c r="E327" s="88"/>
      <c r="F327" s="88"/>
      <c r="G327" s="967"/>
      <c r="H327" s="88"/>
      <c r="I327" s="88"/>
      <c r="J327" s="967"/>
      <c r="K327" s="88"/>
      <c r="L327" s="88"/>
      <c r="M327" s="967"/>
      <c r="N327" s="97"/>
    </row>
    <row r="328" spans="1:14" s="3" customFormat="1" ht="18" customHeight="1">
      <c r="A328" s="48"/>
      <c r="B328" s="1331"/>
      <c r="C328" s="62"/>
      <c r="D328" s="88"/>
      <c r="E328" s="88"/>
      <c r="F328" s="88"/>
      <c r="G328" s="967"/>
      <c r="H328" s="88"/>
      <c r="I328" s="88"/>
      <c r="J328" s="967"/>
      <c r="K328" s="88"/>
      <c r="L328" s="88"/>
      <c r="M328" s="967"/>
      <c r="N328" s="97"/>
    </row>
    <row r="329" spans="1:14" s="3" customFormat="1" ht="18.7" customHeight="1">
      <c r="A329" s="48"/>
      <c r="B329" s="1331"/>
      <c r="C329" s="62"/>
      <c r="D329" s="88"/>
      <c r="E329" s="88"/>
      <c r="F329" s="88"/>
      <c r="G329" s="967"/>
      <c r="H329" s="88"/>
      <c r="I329" s="88"/>
      <c r="J329" s="967"/>
      <c r="K329" s="88"/>
      <c r="L329" s="88"/>
      <c r="M329" s="967"/>
      <c r="N329" s="97"/>
    </row>
    <row r="330" spans="1:14" s="3" customFormat="1" ht="18.7" customHeight="1">
      <c r="A330" s="48"/>
      <c r="B330" s="1331"/>
      <c r="C330" s="62"/>
      <c r="D330" s="88"/>
      <c r="E330" s="88"/>
      <c r="F330" s="88"/>
      <c r="G330" s="967"/>
      <c r="H330" s="88"/>
      <c r="I330" s="88"/>
      <c r="J330" s="967"/>
      <c r="K330" s="88"/>
      <c r="L330" s="88"/>
      <c r="M330" s="967"/>
      <c r="N330" s="97"/>
    </row>
    <row r="331" spans="1:14" s="3" customFormat="1" ht="18.7" customHeight="1">
      <c r="A331" s="48"/>
      <c r="B331" s="1331"/>
      <c r="C331" s="62"/>
      <c r="D331" s="88"/>
      <c r="E331" s="88"/>
      <c r="F331" s="88"/>
      <c r="G331" s="967"/>
      <c r="H331" s="88"/>
      <c r="I331" s="88"/>
      <c r="J331" s="967"/>
      <c r="K331" s="88"/>
      <c r="L331" s="88"/>
      <c r="M331" s="967"/>
      <c r="N331" s="97"/>
    </row>
    <row r="332" spans="1:14" s="3" customFormat="1" ht="18.7" customHeight="1">
      <c r="A332" s="48"/>
      <c r="B332" s="1331"/>
      <c r="C332" s="62"/>
      <c r="D332" s="88"/>
      <c r="E332" s="88"/>
      <c r="F332" s="88"/>
      <c r="G332" s="967"/>
      <c r="H332" s="88"/>
      <c r="I332" s="88"/>
      <c r="J332" s="967"/>
      <c r="K332" s="88"/>
      <c r="L332" s="88"/>
      <c r="M332" s="967"/>
      <c r="N332" s="97"/>
    </row>
    <row r="333" spans="1:14" s="3" customFormat="1" ht="18.7" customHeight="1">
      <c r="A333" s="48"/>
      <c r="B333" s="1331"/>
      <c r="C333" s="110"/>
      <c r="D333" s="88"/>
      <c r="E333" s="88"/>
      <c r="F333" s="88"/>
      <c r="G333" s="967"/>
      <c r="H333" s="88"/>
      <c r="I333" s="88"/>
      <c r="J333" s="967"/>
      <c r="K333" s="88"/>
      <c r="L333" s="88"/>
      <c r="M333" s="967"/>
      <c r="N333" s="97"/>
    </row>
    <row r="334" spans="1:14" s="3" customFormat="1" ht="18.7" customHeight="1">
      <c r="A334" s="48"/>
      <c r="B334" s="1675"/>
      <c r="C334" s="1676"/>
      <c r="D334" s="88"/>
      <c r="E334" s="88"/>
      <c r="F334" s="88"/>
      <c r="G334" s="967"/>
      <c r="H334" s="88"/>
      <c r="I334" s="88"/>
      <c r="J334" s="967"/>
      <c r="K334" s="88"/>
      <c r="L334" s="88"/>
      <c r="M334" s="967"/>
      <c r="N334" s="97"/>
    </row>
    <row r="335" spans="1:14" s="3" customFormat="1" ht="18.7" customHeight="1">
      <c r="A335" s="48"/>
      <c r="B335" s="1652"/>
      <c r="C335" s="110"/>
      <c r="D335" s="88"/>
      <c r="E335" s="88"/>
      <c r="F335" s="88"/>
      <c r="G335" s="967"/>
      <c r="H335" s="88"/>
      <c r="I335" s="88"/>
      <c r="J335" s="967"/>
      <c r="K335" s="88"/>
      <c r="L335" s="88"/>
      <c r="M335" s="967"/>
      <c r="N335" s="97"/>
    </row>
    <row r="336" spans="1:14" s="3" customFormat="1" ht="18" customHeight="1">
      <c r="A336" s="48"/>
      <c r="B336" s="1652"/>
      <c r="C336" s="62"/>
      <c r="D336" s="88"/>
      <c r="E336" s="88"/>
      <c r="F336" s="88"/>
      <c r="G336" s="967"/>
      <c r="H336" s="88"/>
      <c r="I336" s="88"/>
      <c r="J336" s="967"/>
      <c r="K336" s="88"/>
      <c r="L336" s="88"/>
      <c r="M336" s="967"/>
      <c r="N336" s="97"/>
    </row>
    <row r="337" spans="1:14" s="3" customFormat="1" ht="20.25" customHeight="1">
      <c r="A337" s="48"/>
      <c r="B337" s="1652"/>
      <c r="C337" s="62"/>
      <c r="D337" s="88"/>
      <c r="E337" s="88"/>
      <c r="F337" s="88"/>
      <c r="G337" s="967"/>
      <c r="H337" s="88"/>
      <c r="I337" s="88"/>
      <c r="J337" s="967"/>
      <c r="K337" s="88"/>
      <c r="L337" s="88"/>
      <c r="M337" s="967"/>
      <c r="N337" s="97"/>
    </row>
    <row r="338" spans="1:14" s="3" customFormat="1" ht="18.7" customHeight="1">
      <c r="A338" s="48"/>
      <c r="B338" s="1652"/>
      <c r="C338" s="62"/>
      <c r="D338" s="88"/>
      <c r="E338" s="88"/>
      <c r="F338" s="88"/>
      <c r="G338" s="967"/>
      <c r="H338" s="88"/>
      <c r="I338" s="88"/>
      <c r="J338" s="967"/>
      <c r="K338" s="88"/>
      <c r="L338" s="88"/>
      <c r="M338" s="967"/>
      <c r="N338" s="97"/>
    </row>
    <row r="339" spans="1:14" s="1640" customFormat="1" ht="18.7" customHeight="1">
      <c r="A339" s="1580"/>
      <c r="B339" s="1652"/>
      <c r="C339" s="110"/>
      <c r="D339" s="1638"/>
      <c r="E339" s="1638"/>
      <c r="F339" s="1638"/>
      <c r="G339" s="1655"/>
      <c r="H339" s="1638"/>
      <c r="I339" s="1638"/>
      <c r="J339" s="1655"/>
      <c r="K339" s="1638"/>
      <c r="L339" s="1638"/>
      <c r="M339" s="1655"/>
      <c r="N339" s="1638"/>
    </row>
    <row r="340" spans="1:14" s="1640" customFormat="1" ht="18.7" customHeight="1">
      <c r="A340" s="1580"/>
      <c r="B340" s="1652"/>
      <c r="C340" s="110"/>
      <c r="D340" s="1638"/>
      <c r="E340" s="1638"/>
      <c r="F340" s="1638"/>
      <c r="G340" s="1655"/>
      <c r="H340" s="1638"/>
      <c r="I340" s="1638"/>
      <c r="J340" s="1655"/>
      <c r="K340" s="1638"/>
      <c r="L340" s="1638"/>
      <c r="M340" s="1655"/>
      <c r="N340" s="1638"/>
    </row>
    <row r="341" spans="1:14" s="30" customFormat="1" ht="14.3" customHeight="1">
      <c r="A341" s="54"/>
      <c r="B341" s="54"/>
      <c r="C341" s="4"/>
      <c r="D341" s="89"/>
      <c r="E341" s="89"/>
      <c r="F341" s="89"/>
      <c r="G341" s="874"/>
      <c r="H341" s="89"/>
      <c r="I341" s="89"/>
      <c r="J341" s="874"/>
      <c r="K341" s="89"/>
      <c r="L341" s="89"/>
      <c r="M341" s="874"/>
      <c r="N341" s="103"/>
    </row>
    <row r="342" spans="1:14" s="30" customFormat="1" ht="14.3" customHeight="1">
      <c r="A342" s="54"/>
      <c r="B342" s="54"/>
      <c r="C342" s="4"/>
      <c r="D342" s="89"/>
      <c r="E342" s="89"/>
      <c r="F342" s="89"/>
      <c r="G342" s="874"/>
      <c r="H342" s="89"/>
      <c r="I342" s="89"/>
      <c r="J342" s="874"/>
      <c r="K342" s="89"/>
      <c r="L342" s="89"/>
      <c r="M342" s="874"/>
      <c r="N342" s="103"/>
    </row>
    <row r="343" spans="1:14" s="30" customFormat="1" ht="17.350000000000001" customHeight="1">
      <c r="A343" s="54"/>
      <c r="B343" s="54"/>
      <c r="C343" s="4"/>
      <c r="D343" s="89"/>
      <c r="E343" s="89"/>
      <c r="F343" s="89"/>
      <c r="G343" s="874"/>
      <c r="H343" s="89"/>
      <c r="I343" s="89"/>
      <c r="J343" s="874"/>
      <c r="K343" s="89"/>
      <c r="L343" s="89"/>
      <c r="M343" s="874"/>
      <c r="N343" s="67"/>
    </row>
    <row r="344" spans="1:14" s="1640" customFormat="1" ht="18.7" customHeight="1">
      <c r="A344" s="1580"/>
      <c r="B344" s="1652"/>
      <c r="C344" s="110"/>
      <c r="D344" s="1638"/>
      <c r="E344" s="1638"/>
      <c r="F344" s="1638"/>
      <c r="G344" s="1655"/>
      <c r="H344" s="1638"/>
      <c r="I344" s="1638"/>
      <c r="J344" s="1655"/>
      <c r="K344" s="1638"/>
      <c r="L344" s="1638"/>
      <c r="M344" s="1655"/>
      <c r="N344" s="1638"/>
    </row>
    <row r="345" spans="1:14" s="1640" customFormat="1" ht="18.7" customHeight="1">
      <c r="A345" s="1580"/>
      <c r="B345" s="1652"/>
      <c r="C345" s="110"/>
      <c r="D345" s="1638"/>
      <c r="E345" s="1638"/>
      <c r="F345" s="1638"/>
      <c r="G345" s="1655"/>
      <c r="H345" s="1638"/>
      <c r="I345" s="1638"/>
      <c r="J345" s="1655"/>
      <c r="K345" s="1638"/>
      <c r="L345" s="1638"/>
      <c r="M345" s="1655"/>
      <c r="N345" s="1638"/>
    </row>
    <row r="346" spans="1:14" s="1638" customFormat="1" ht="18.7" customHeight="1">
      <c r="B346" s="1652"/>
      <c r="C346" s="110"/>
      <c r="G346" s="1655"/>
      <c r="J346" s="1655"/>
      <c r="M346" s="1655"/>
    </row>
    <row r="347" spans="1:14" s="1640" customFormat="1" ht="18.7" customHeight="1">
      <c r="A347" s="1580"/>
      <c r="B347" s="1652"/>
      <c r="C347" s="110"/>
      <c r="D347" s="1638"/>
      <c r="E347" s="1638"/>
      <c r="F347" s="1638"/>
      <c r="G347" s="1655"/>
      <c r="H347" s="1638"/>
      <c r="I347" s="1638"/>
      <c r="J347" s="1655"/>
      <c r="K347" s="1638"/>
      <c r="L347" s="1638"/>
      <c r="M347" s="1655"/>
      <c r="N347" s="1638"/>
    </row>
    <row r="348" spans="1:14" s="1640" customFormat="1" ht="18.7" customHeight="1">
      <c r="A348" s="1580"/>
      <c r="B348" s="1652"/>
      <c r="C348" s="110"/>
      <c r="D348" s="1638"/>
      <c r="E348" s="1638"/>
      <c r="F348" s="1638"/>
      <c r="G348" s="1655"/>
      <c r="H348" s="1638"/>
      <c r="I348" s="1638"/>
      <c r="J348" s="1655"/>
      <c r="K348" s="1638"/>
      <c r="L348" s="1638"/>
      <c r="M348" s="1655"/>
      <c r="N348" s="1638"/>
    </row>
    <row r="349" spans="1:14" s="1640" customFormat="1" ht="18.7" customHeight="1">
      <c r="A349" s="1580"/>
      <c r="B349" s="1652"/>
      <c r="C349" s="110"/>
      <c r="D349" s="1638"/>
      <c r="E349" s="1638"/>
      <c r="F349" s="1638"/>
      <c r="G349" s="1655"/>
      <c r="H349" s="1638"/>
      <c r="I349" s="1638"/>
      <c r="J349" s="1655"/>
      <c r="K349" s="1638"/>
      <c r="L349" s="1638"/>
      <c r="M349" s="1655"/>
      <c r="N349" s="1638"/>
    </row>
    <row r="350" spans="1:14" s="1640" customFormat="1" ht="18.7" customHeight="1">
      <c r="A350" s="1580"/>
      <c r="B350" s="1652"/>
      <c r="C350" s="110"/>
      <c r="D350" s="1638"/>
      <c r="E350" s="1638"/>
      <c r="F350" s="1638"/>
      <c r="G350" s="1655"/>
      <c r="H350" s="1638"/>
      <c r="I350" s="1638"/>
      <c r="J350" s="1655"/>
      <c r="K350" s="1638"/>
      <c r="L350" s="1638"/>
      <c r="M350" s="1655"/>
      <c r="N350" s="1638"/>
    </row>
    <row r="351" spans="1:14" s="1640" customFormat="1" ht="18.7" customHeight="1">
      <c r="A351" s="1580"/>
      <c r="B351" s="1652"/>
      <c r="C351" s="110"/>
      <c r="D351" s="1638"/>
      <c r="E351" s="1638"/>
      <c r="F351" s="1638"/>
      <c r="G351" s="1655"/>
      <c r="H351" s="1638"/>
      <c r="I351" s="1638"/>
      <c r="J351" s="1655"/>
      <c r="K351" s="1638"/>
      <c r="L351" s="1638"/>
      <c r="M351" s="1655"/>
      <c r="N351" s="1638"/>
    </row>
    <row r="352" spans="1:14" s="1640" customFormat="1" ht="18.7" customHeight="1">
      <c r="A352" s="1580"/>
      <c r="B352" s="1652"/>
      <c r="C352" s="110"/>
      <c r="D352" s="1638"/>
      <c r="E352" s="1638"/>
      <c r="F352" s="1638"/>
      <c r="G352" s="1655"/>
      <c r="H352" s="1638"/>
      <c r="I352" s="1638"/>
      <c r="J352" s="1655"/>
      <c r="K352" s="1638"/>
      <c r="L352" s="1638"/>
      <c r="M352" s="1655"/>
      <c r="N352" s="1638"/>
    </row>
    <row r="353" spans="1:14" s="1640" customFormat="1" ht="18.7" customHeight="1">
      <c r="A353" s="1580"/>
      <c r="B353" s="1652"/>
      <c r="C353" s="110"/>
      <c r="D353" s="1638"/>
      <c r="E353" s="1638"/>
      <c r="F353" s="1638"/>
      <c r="G353" s="1655"/>
      <c r="H353" s="1638"/>
      <c r="I353" s="1638"/>
      <c r="J353" s="1655"/>
      <c r="K353" s="1638"/>
      <c r="L353" s="1638"/>
      <c r="M353" s="1655"/>
      <c r="N353" s="1638"/>
    </row>
    <row r="354" spans="1:14" s="1640" customFormat="1" ht="18.7" customHeight="1">
      <c r="A354" s="1580"/>
      <c r="B354" s="1652"/>
      <c r="C354" s="110"/>
      <c r="D354" s="109"/>
      <c r="E354" s="1638"/>
      <c r="F354" s="1638"/>
      <c r="G354" s="1655"/>
      <c r="H354" s="1638"/>
      <c r="I354" s="1638"/>
      <c r="J354" s="1655"/>
      <c r="K354" s="1638"/>
      <c r="L354" s="1638"/>
      <c r="M354" s="1655"/>
      <c r="N354" s="1638"/>
    </row>
    <row r="355" spans="1:14" s="1640" customFormat="1" ht="18.7" customHeight="1">
      <c r="A355" s="1580"/>
      <c r="B355" s="1652"/>
      <c r="C355" s="110"/>
      <c r="D355" s="109"/>
      <c r="E355" s="1638"/>
      <c r="F355" s="1638"/>
      <c r="G355" s="1655"/>
      <c r="H355" s="1638"/>
      <c r="I355" s="1638"/>
      <c r="J355" s="1655"/>
      <c r="K355" s="1638"/>
      <c r="L355" s="1638"/>
      <c r="M355" s="1655"/>
      <c r="N355" s="1638"/>
    </row>
    <row r="356" spans="1:14" s="1640" customFormat="1" ht="18.7" customHeight="1">
      <c r="A356" s="1580"/>
      <c r="B356" s="1652"/>
      <c r="C356" s="110"/>
      <c r="D356" s="109"/>
      <c r="E356" s="1638"/>
      <c r="F356" s="1638"/>
      <c r="G356" s="1655"/>
      <c r="H356" s="1638"/>
      <c r="I356" s="1638"/>
      <c r="J356" s="1655"/>
      <c r="K356" s="1638"/>
      <c r="L356" s="1638"/>
      <c r="M356" s="1655"/>
      <c r="N356" s="1638"/>
    </row>
    <row r="357" spans="1:14" s="1640" customFormat="1" ht="18.7" customHeight="1">
      <c r="A357" s="1580"/>
      <c r="B357" s="1652"/>
      <c r="C357" s="110"/>
      <c r="D357" s="1638"/>
      <c r="E357" s="1638"/>
      <c r="F357" s="1638"/>
      <c r="G357" s="1655"/>
      <c r="H357" s="1638"/>
      <c r="I357" s="1638"/>
      <c r="J357" s="1655"/>
      <c r="K357" s="1638"/>
      <c r="L357" s="1638"/>
      <c r="M357" s="1655"/>
      <c r="N357" s="1638"/>
    </row>
    <row r="358" spans="1:14" s="1640" customFormat="1" ht="18.7" customHeight="1">
      <c r="A358" s="1580"/>
      <c r="B358" s="1652"/>
      <c r="C358" s="110"/>
      <c r="D358" s="1638"/>
      <c r="E358" s="1638"/>
      <c r="F358" s="1638"/>
      <c r="G358" s="1655"/>
      <c r="H358" s="1638"/>
      <c r="I358" s="1638"/>
      <c r="J358" s="1655"/>
      <c r="K358" s="1638"/>
      <c r="L358" s="1638"/>
      <c r="M358" s="1655"/>
      <c r="N358" s="1638"/>
    </row>
    <row r="359" spans="1:14" s="1640" customFormat="1" ht="18.7" customHeight="1">
      <c r="A359" s="1580"/>
      <c r="B359" s="1652"/>
      <c r="C359" s="110"/>
      <c r="D359" s="1638"/>
      <c r="E359" s="1638"/>
      <c r="F359" s="1638"/>
      <c r="G359" s="1655"/>
      <c r="H359" s="1638"/>
      <c r="I359" s="1638"/>
      <c r="J359" s="1655"/>
      <c r="K359" s="1638"/>
      <c r="L359" s="1638"/>
      <c r="M359" s="1655"/>
      <c r="N359" s="1638"/>
    </row>
    <row r="360" spans="1:14" s="1640" customFormat="1" ht="18.7" customHeight="1">
      <c r="A360" s="1580"/>
      <c r="B360" s="1652"/>
      <c r="C360" s="110"/>
      <c r="D360" s="1638"/>
      <c r="E360" s="1638"/>
      <c r="F360" s="1638"/>
      <c r="G360" s="1655"/>
      <c r="H360" s="1638"/>
      <c r="I360" s="1638"/>
      <c r="J360" s="1655"/>
      <c r="K360" s="1638"/>
      <c r="L360" s="1638"/>
      <c r="M360" s="1655"/>
      <c r="N360" s="1638"/>
    </row>
    <row r="361" spans="1:14" s="1640" customFormat="1" ht="18.7" customHeight="1">
      <c r="A361" s="1580"/>
      <c r="B361" s="1652"/>
      <c r="C361" s="110"/>
      <c r="D361" s="1638"/>
      <c r="E361" s="1638"/>
      <c r="F361" s="1638"/>
      <c r="G361" s="1655"/>
      <c r="H361" s="1638"/>
      <c r="I361" s="1638"/>
      <c r="J361" s="1655"/>
      <c r="K361" s="1638"/>
      <c r="L361" s="1638"/>
      <c r="M361" s="1655"/>
      <c r="N361" s="1638"/>
    </row>
    <row r="362" spans="1:14" s="1640" customFormat="1" ht="18.7" customHeight="1">
      <c r="A362" s="1580"/>
      <c r="B362" s="1652"/>
      <c r="C362" s="110"/>
      <c r="D362" s="1638"/>
      <c r="E362" s="1638"/>
      <c r="F362" s="1638"/>
      <c r="G362" s="1655"/>
      <c r="H362" s="1638"/>
      <c r="I362" s="1638"/>
      <c r="J362" s="1655"/>
      <c r="K362" s="1638"/>
      <c r="L362" s="1638"/>
      <c r="M362" s="1655"/>
      <c r="N362" s="1638"/>
    </row>
    <row r="363" spans="1:14" s="1640" customFormat="1" ht="18.7" customHeight="1">
      <c r="A363" s="1580"/>
      <c r="B363" s="1652"/>
      <c r="C363" s="110"/>
      <c r="D363" s="1638"/>
      <c r="E363" s="1638"/>
      <c r="F363" s="1638"/>
      <c r="G363" s="1655"/>
      <c r="H363" s="1638"/>
      <c r="I363" s="1638"/>
      <c r="J363" s="1655"/>
      <c r="K363" s="1638"/>
      <c r="L363" s="1638"/>
      <c r="M363" s="1655"/>
      <c r="N363" s="1638"/>
    </row>
    <row r="364" spans="1:14" s="1640" customFormat="1" ht="18.7" customHeight="1">
      <c r="A364" s="1580"/>
      <c r="B364" s="1652"/>
      <c r="C364" s="110"/>
      <c r="D364" s="1638"/>
      <c r="E364" s="1638"/>
      <c r="F364" s="1638"/>
      <c r="G364" s="1655"/>
      <c r="H364" s="1638"/>
      <c r="I364" s="1638"/>
      <c r="J364" s="1655"/>
      <c r="K364" s="1638"/>
      <c r="L364" s="1638"/>
      <c r="M364" s="1655"/>
      <c r="N364" s="1638"/>
    </row>
    <row r="365" spans="1:14" s="1640" customFormat="1" ht="18.7" customHeight="1">
      <c r="A365" s="1580"/>
      <c r="B365" s="1652"/>
      <c r="C365" s="110"/>
      <c r="D365" s="1638"/>
      <c r="E365" s="1638"/>
      <c r="F365" s="1638"/>
      <c r="G365" s="1655"/>
      <c r="H365" s="1638"/>
      <c r="I365" s="1638"/>
      <c r="J365" s="1655"/>
      <c r="K365" s="1638"/>
      <c r="L365" s="1638"/>
      <c r="M365" s="1655"/>
      <c r="N365" s="1638"/>
    </row>
    <row r="366" spans="1:14" s="1640" customFormat="1" ht="18.7" customHeight="1">
      <c r="A366" s="1580"/>
      <c r="B366" s="1652"/>
      <c r="C366" s="110"/>
      <c r="D366" s="1638"/>
      <c r="E366" s="1638"/>
      <c r="F366" s="1638"/>
      <c r="G366" s="1655"/>
      <c r="H366" s="1638"/>
      <c r="I366" s="1638"/>
      <c r="J366" s="1655"/>
      <c r="K366" s="1638"/>
      <c r="L366" s="1638"/>
      <c r="M366" s="1655"/>
      <c r="N366" s="1638"/>
    </row>
    <row r="367" spans="1:14" s="1640" customFormat="1" ht="18.7" customHeight="1">
      <c r="A367" s="1580"/>
      <c r="B367" s="1652"/>
      <c r="C367" s="110"/>
      <c r="D367" s="1638"/>
      <c r="E367" s="1638"/>
      <c r="F367" s="1638"/>
      <c r="G367" s="1655"/>
      <c r="H367" s="1638"/>
      <c r="I367" s="1638"/>
      <c r="J367" s="1655"/>
      <c r="K367" s="1638"/>
      <c r="L367" s="1638"/>
      <c r="M367" s="1655"/>
      <c r="N367" s="1638"/>
    </row>
    <row r="368" spans="1:14" s="1640" customFormat="1" ht="18.7" customHeight="1">
      <c r="A368" s="1580"/>
      <c r="B368" s="1652"/>
      <c r="C368" s="110"/>
      <c r="D368" s="1638"/>
      <c r="E368" s="1638"/>
      <c r="F368" s="1638"/>
      <c r="G368" s="1655"/>
      <c r="H368" s="1638"/>
      <c r="I368" s="1638"/>
      <c r="J368" s="1655"/>
      <c r="K368" s="1638"/>
      <c r="L368" s="1638"/>
      <c r="M368" s="1655"/>
      <c r="N368" s="1638"/>
    </row>
    <row r="369" spans="1:14" s="1640" customFormat="1" ht="18.7" customHeight="1">
      <c r="A369" s="1580"/>
      <c r="B369" s="1652"/>
      <c r="C369" s="110"/>
      <c r="D369" s="1638"/>
      <c r="E369" s="1638"/>
      <c r="F369" s="1638"/>
      <c r="G369" s="1655"/>
      <c r="H369" s="1638"/>
      <c r="I369" s="1638"/>
      <c r="J369" s="1655"/>
      <c r="K369" s="1638"/>
      <c r="L369" s="1638"/>
      <c r="M369" s="1655"/>
      <c r="N369" s="1638"/>
    </row>
    <row r="370" spans="1:14" s="1640" customFormat="1" ht="18.7" customHeight="1">
      <c r="A370" s="1580"/>
      <c r="B370" s="1652"/>
      <c r="C370" s="110"/>
      <c r="D370" s="1638"/>
      <c r="E370" s="1638"/>
      <c r="F370" s="1638"/>
      <c r="G370" s="1655"/>
      <c r="H370" s="1638"/>
      <c r="I370" s="1638"/>
      <c r="J370" s="1655"/>
      <c r="K370" s="1638"/>
      <c r="L370" s="1638"/>
      <c r="M370" s="1655"/>
      <c r="N370" s="1638"/>
    </row>
    <row r="371" spans="1:14" s="1640" customFormat="1" ht="18.7" customHeight="1">
      <c r="A371" s="1580"/>
      <c r="B371" s="1652"/>
      <c r="C371" s="110"/>
      <c r="D371" s="1638"/>
      <c r="E371" s="1638"/>
      <c r="F371" s="1638"/>
      <c r="G371" s="1655"/>
      <c r="H371" s="1638"/>
      <c r="I371" s="1638"/>
      <c r="J371" s="1655"/>
      <c r="K371" s="1638"/>
      <c r="L371" s="1638"/>
      <c r="M371" s="1655"/>
      <c r="N371" s="67"/>
    </row>
    <row r="372" spans="1:14" s="1640" customFormat="1" ht="17.5" customHeight="1">
      <c r="A372" s="1580"/>
      <c r="B372" s="1652"/>
      <c r="C372" s="110"/>
      <c r="D372" s="1638"/>
      <c r="E372" s="1638"/>
      <c r="F372" s="1638"/>
      <c r="G372" s="1655"/>
      <c r="H372" s="1638"/>
      <c r="I372" s="1638"/>
      <c r="J372" s="1655"/>
      <c r="K372" s="1638"/>
      <c r="L372" s="1638"/>
      <c r="M372" s="1655"/>
      <c r="N372" s="1638"/>
    </row>
    <row r="373" spans="1:14" s="1640" customFormat="1" ht="17.5" customHeight="1">
      <c r="A373" s="1580"/>
      <c r="B373" s="1652"/>
      <c r="C373" s="110"/>
      <c r="D373" s="1638"/>
      <c r="E373" s="1638"/>
      <c r="F373" s="1638"/>
      <c r="G373" s="1655"/>
      <c r="H373" s="1638"/>
      <c r="I373" s="1638"/>
      <c r="J373" s="1655"/>
      <c r="K373" s="1638"/>
      <c r="L373" s="1638"/>
      <c r="M373" s="1655"/>
      <c r="N373" s="1638"/>
    </row>
    <row r="374" spans="1:14" s="1640" customFormat="1" ht="17.5" customHeight="1">
      <c r="A374" s="1580"/>
      <c r="B374" s="1652"/>
      <c r="C374" s="110"/>
      <c r="D374" s="1638"/>
      <c r="E374" s="1638"/>
      <c r="F374" s="1638"/>
      <c r="G374" s="1655"/>
      <c r="H374" s="1638"/>
      <c r="I374" s="1638"/>
      <c r="J374" s="1655"/>
      <c r="K374" s="1638"/>
      <c r="L374" s="1638"/>
      <c r="M374" s="1655"/>
      <c r="N374" s="1638"/>
    </row>
    <row r="375" spans="1:14" s="1640" customFormat="1" ht="17.5" customHeight="1">
      <c r="A375" s="1580"/>
      <c r="B375" s="1652"/>
      <c r="C375" s="110"/>
      <c r="D375" s="1638"/>
      <c r="E375" s="1638"/>
      <c r="F375" s="1638"/>
      <c r="G375" s="1655"/>
      <c r="H375" s="1638"/>
      <c r="I375" s="1638"/>
      <c r="J375" s="1655"/>
      <c r="K375" s="1638"/>
      <c r="L375" s="1638"/>
      <c r="M375" s="1655"/>
      <c r="N375" s="1638"/>
    </row>
    <row r="376" spans="1:14" s="1640" customFormat="1" ht="17.5" customHeight="1">
      <c r="A376" s="1580"/>
      <c r="B376" s="1652"/>
      <c r="C376" s="110"/>
      <c r="D376" s="1638"/>
      <c r="E376" s="1638"/>
      <c r="F376" s="1638"/>
      <c r="G376" s="1655"/>
      <c r="H376" s="1638"/>
      <c r="I376" s="1638"/>
      <c r="J376" s="1655"/>
      <c r="K376" s="1638"/>
      <c r="L376" s="1638"/>
      <c r="M376" s="1655"/>
      <c r="N376" s="1638"/>
    </row>
    <row r="377" spans="1:14" s="1640" customFormat="1" ht="17.5" customHeight="1">
      <c r="A377" s="1580"/>
      <c r="B377" s="1652"/>
      <c r="C377" s="110"/>
      <c r="D377" s="1638"/>
      <c r="E377" s="1638"/>
      <c r="F377" s="1638"/>
      <c r="G377" s="1655"/>
      <c r="H377" s="1638"/>
      <c r="I377" s="1638"/>
      <c r="J377" s="1655"/>
      <c r="K377" s="1638"/>
      <c r="L377" s="1638"/>
      <c r="M377" s="1655"/>
      <c r="N377" s="1638"/>
    </row>
    <row r="378" spans="1:14" s="1640" customFormat="1" ht="17.5" customHeight="1">
      <c r="A378" s="1580"/>
      <c r="B378" s="1652"/>
      <c r="C378" s="110"/>
      <c r="D378" s="1638"/>
      <c r="E378" s="1638"/>
      <c r="F378" s="1638"/>
      <c r="G378" s="1655"/>
      <c r="H378" s="1638"/>
      <c r="I378" s="1638"/>
      <c r="J378" s="1655"/>
      <c r="K378" s="1638"/>
      <c r="L378" s="1638"/>
      <c r="M378" s="1655"/>
      <c r="N378" s="1638"/>
    </row>
    <row r="379" spans="1:14" s="1640" customFormat="1" ht="17.5" customHeight="1">
      <c r="A379" s="1580"/>
      <c r="B379" s="1652"/>
      <c r="C379" s="110"/>
      <c r="D379" s="1638"/>
      <c r="E379" s="1638"/>
      <c r="F379" s="1638"/>
      <c r="G379" s="1655"/>
      <c r="H379" s="1638"/>
      <c r="I379" s="1638"/>
      <c r="J379" s="1655"/>
      <c r="K379" s="1638"/>
      <c r="L379" s="1638"/>
      <c r="M379" s="1655"/>
      <c r="N379" s="1638"/>
    </row>
    <row r="380" spans="1:14" s="1640" customFormat="1" ht="17.5" customHeight="1">
      <c r="A380" s="1580"/>
      <c r="B380" s="1652"/>
      <c r="C380" s="110"/>
      <c r="D380" s="1638"/>
      <c r="E380" s="1638"/>
      <c r="F380" s="1638"/>
      <c r="G380" s="1655"/>
      <c r="H380" s="1638"/>
      <c r="I380" s="1638"/>
      <c r="J380" s="1655"/>
      <c r="K380" s="1638"/>
      <c r="L380" s="1638"/>
      <c r="M380" s="1655"/>
      <c r="N380" s="1638"/>
    </row>
    <row r="381" spans="1:14" s="1640" customFormat="1" ht="17.5" customHeight="1">
      <c r="A381" s="1580"/>
      <c r="B381" s="1652"/>
      <c r="C381" s="110"/>
      <c r="D381" s="1638"/>
      <c r="E381" s="1638"/>
      <c r="F381" s="1638"/>
      <c r="G381" s="1655"/>
      <c r="H381" s="1638"/>
      <c r="I381" s="1638"/>
      <c r="J381" s="1655"/>
      <c r="K381" s="1638"/>
      <c r="L381" s="1638"/>
      <c r="M381" s="1655"/>
      <c r="N381" s="1638"/>
    </row>
    <row r="382" spans="1:14" s="1640" customFormat="1" ht="17.5" customHeight="1">
      <c r="A382" s="1580"/>
      <c r="B382" s="1652"/>
      <c r="C382" s="110"/>
      <c r="D382" s="1638"/>
      <c r="E382" s="1638"/>
      <c r="F382" s="1638"/>
      <c r="G382" s="1655"/>
      <c r="H382" s="1638"/>
      <c r="I382" s="1638"/>
      <c r="J382" s="1655"/>
      <c r="K382" s="1638"/>
      <c r="L382" s="1638"/>
      <c r="M382" s="1655"/>
      <c r="N382" s="1638"/>
    </row>
    <row r="383" spans="1:14" s="1640" customFormat="1" ht="17.5" customHeight="1">
      <c r="A383" s="1580"/>
      <c r="B383" s="1652"/>
      <c r="C383" s="110"/>
      <c r="D383" s="1638"/>
      <c r="E383" s="1638"/>
      <c r="F383" s="1638"/>
      <c r="G383" s="1655"/>
      <c r="H383" s="1638"/>
      <c r="I383" s="1638"/>
      <c r="J383" s="1655"/>
      <c r="K383" s="1638"/>
      <c r="L383" s="1638"/>
      <c r="M383" s="1655"/>
      <c r="N383" s="1638"/>
    </row>
    <row r="384" spans="1:14" s="1640" customFormat="1" ht="17.5" customHeight="1">
      <c r="A384" s="1580"/>
      <c r="B384" s="1652"/>
      <c r="C384" s="110"/>
      <c r="D384" s="1638"/>
      <c r="E384" s="1638"/>
      <c r="F384" s="1638"/>
      <c r="G384" s="1655"/>
      <c r="H384" s="1638"/>
      <c r="I384" s="1638"/>
      <c r="J384" s="1655"/>
      <c r="K384" s="1638"/>
      <c r="L384" s="1638"/>
      <c r="M384" s="1655"/>
      <c r="N384" s="1638"/>
    </row>
    <row r="385" spans="1:14" s="1640" customFormat="1" ht="17.5" customHeight="1">
      <c r="A385" s="1580"/>
      <c r="B385" s="1652"/>
      <c r="C385" s="110"/>
      <c r="D385" s="1638"/>
      <c r="E385" s="1638"/>
      <c r="F385" s="1638"/>
      <c r="G385" s="1655"/>
      <c r="H385" s="1638"/>
      <c r="I385" s="1638"/>
      <c r="J385" s="1655"/>
      <c r="K385" s="1638"/>
      <c r="L385" s="1638"/>
      <c r="M385" s="1655"/>
      <c r="N385" s="1638"/>
    </row>
    <row r="386" spans="1:14" s="1640" customFormat="1" ht="17.5" customHeight="1">
      <c r="A386" s="1580"/>
      <c r="B386" s="1652"/>
      <c r="C386" s="110"/>
      <c r="D386" s="1638"/>
      <c r="E386" s="1638"/>
      <c r="F386" s="1638"/>
      <c r="G386" s="1655"/>
      <c r="H386" s="1638"/>
      <c r="I386" s="1638"/>
      <c r="J386" s="1655"/>
      <c r="K386" s="1638"/>
      <c r="L386" s="1638"/>
      <c r="M386" s="1655"/>
      <c r="N386" s="1638"/>
    </row>
    <row r="387" spans="1:14" s="1640" customFormat="1" ht="17.5" customHeight="1">
      <c r="A387" s="1580"/>
      <c r="B387" s="1652"/>
      <c r="C387" s="110"/>
      <c r="D387" s="1638"/>
      <c r="E387" s="1638"/>
      <c r="F387" s="1638"/>
      <c r="G387" s="1655"/>
      <c r="H387" s="1638"/>
      <c r="I387" s="1638"/>
      <c r="J387" s="1655"/>
      <c r="K387" s="1638"/>
      <c r="L387" s="1638"/>
      <c r="M387" s="1655"/>
      <c r="N387" s="1638"/>
    </row>
    <row r="388" spans="1:14" s="1640" customFormat="1" ht="17.5" customHeight="1">
      <c r="A388" s="1580"/>
      <c r="B388" s="1652"/>
      <c r="C388" s="110"/>
      <c r="D388" s="1638"/>
      <c r="E388" s="1638"/>
      <c r="F388" s="1638"/>
      <c r="G388" s="1655"/>
      <c r="H388" s="1638"/>
      <c r="I388" s="1638"/>
      <c r="J388" s="1655"/>
      <c r="K388" s="1638"/>
      <c r="L388" s="1638"/>
      <c r="M388" s="1655"/>
      <c r="N388" s="1638"/>
    </row>
    <row r="389" spans="1:14" s="1640" customFormat="1" ht="17.5" customHeight="1">
      <c r="A389" s="1580"/>
      <c r="B389" s="1652"/>
      <c r="C389" s="110"/>
      <c r="D389" s="1638"/>
      <c r="E389" s="1638"/>
      <c r="F389" s="1638"/>
      <c r="G389" s="1655"/>
      <c r="H389" s="1638"/>
      <c r="I389" s="1638"/>
      <c r="J389" s="1655"/>
      <c r="K389" s="1638"/>
      <c r="L389" s="1638"/>
      <c r="M389" s="1655"/>
      <c r="N389" s="1638"/>
    </row>
    <row r="390" spans="1:14" s="1640" customFormat="1" ht="17.5" customHeight="1">
      <c r="A390" s="1580"/>
      <c r="B390" s="1652"/>
      <c r="C390" s="110"/>
      <c r="D390" s="1638"/>
      <c r="E390" s="1638"/>
      <c r="F390" s="1638"/>
      <c r="G390" s="1655"/>
      <c r="H390" s="1638"/>
      <c r="I390" s="1638"/>
      <c r="J390" s="1655"/>
      <c r="K390" s="1638"/>
      <c r="L390" s="1638"/>
      <c r="M390" s="1655"/>
      <c r="N390" s="1638"/>
    </row>
    <row r="391" spans="1:14" s="1640" customFormat="1" ht="17.5" customHeight="1">
      <c r="A391" s="1580"/>
      <c r="B391" s="1652"/>
      <c r="C391" s="110"/>
      <c r="D391" s="1638"/>
      <c r="E391" s="1638"/>
      <c r="F391" s="1638"/>
      <c r="G391" s="1655"/>
      <c r="H391" s="1638"/>
      <c r="I391" s="1638"/>
      <c r="J391" s="1655"/>
      <c r="K391" s="1638"/>
      <c r="L391" s="1638"/>
      <c r="M391" s="1655"/>
      <c r="N391" s="1638"/>
    </row>
    <row r="392" spans="1:14" s="1640" customFormat="1" ht="17.5" customHeight="1">
      <c r="A392" s="1580"/>
      <c r="B392" s="1652"/>
      <c r="C392" s="110"/>
      <c r="D392" s="1638"/>
      <c r="E392" s="1638"/>
      <c r="F392" s="1638"/>
      <c r="G392" s="1655"/>
      <c r="H392" s="1638"/>
      <c r="I392" s="1638"/>
      <c r="J392" s="1655"/>
      <c r="K392" s="1638"/>
      <c r="L392" s="1638"/>
      <c r="M392" s="1655"/>
      <c r="N392" s="1638"/>
    </row>
    <row r="393" spans="1:14" s="1640" customFormat="1" ht="17.5" customHeight="1">
      <c r="A393" s="1580"/>
      <c r="B393" s="1652"/>
      <c r="C393" s="110"/>
      <c r="D393" s="1638"/>
      <c r="E393" s="1638"/>
      <c r="F393" s="1638"/>
      <c r="G393" s="1655"/>
      <c r="H393" s="1638"/>
      <c r="I393" s="1638"/>
      <c r="J393" s="1655"/>
      <c r="K393" s="1638"/>
      <c r="L393" s="1638"/>
      <c r="M393" s="1655"/>
      <c r="N393" s="1638"/>
    </row>
    <row r="394" spans="1:14" s="1640" customFormat="1" ht="17.5" customHeight="1">
      <c r="A394" s="1580"/>
      <c r="B394" s="1652"/>
      <c r="C394" s="110"/>
      <c r="D394" s="1638"/>
      <c r="E394" s="1638"/>
      <c r="F394" s="1638"/>
      <c r="G394" s="1655"/>
      <c r="H394" s="1638"/>
      <c r="I394" s="1638"/>
      <c r="J394" s="1655"/>
      <c r="K394" s="1638"/>
      <c r="L394" s="1638"/>
      <c r="M394" s="1655"/>
      <c r="N394" s="1638"/>
    </row>
    <row r="395" spans="1:14" s="1640" customFormat="1" ht="17.5" customHeight="1">
      <c r="A395" s="1580"/>
      <c r="B395" s="1652"/>
      <c r="C395" s="110"/>
      <c r="D395" s="1638"/>
      <c r="E395" s="1638"/>
      <c r="F395" s="1638"/>
      <c r="G395" s="1655"/>
      <c r="H395" s="1638"/>
      <c r="I395" s="1638"/>
      <c r="J395" s="1655"/>
      <c r="K395" s="1638"/>
      <c r="L395" s="1638"/>
      <c r="M395" s="1655"/>
      <c r="N395" s="1638"/>
    </row>
    <row r="396" spans="1:14" s="1640" customFormat="1" ht="17.5" customHeight="1">
      <c r="A396" s="1580"/>
      <c r="B396" s="1652"/>
      <c r="C396" s="110"/>
      <c r="D396" s="1638"/>
      <c r="E396" s="1638"/>
      <c r="F396" s="1638"/>
      <c r="G396" s="1655"/>
      <c r="H396" s="1638"/>
      <c r="I396" s="1638"/>
      <c r="J396" s="1655"/>
      <c r="K396" s="1638"/>
      <c r="L396" s="1638"/>
      <c r="M396" s="1655"/>
      <c r="N396" s="1638"/>
    </row>
    <row r="397" spans="1:14" s="1640" customFormat="1" ht="17.5" customHeight="1">
      <c r="A397" s="1580"/>
      <c r="B397" s="1652"/>
      <c r="C397" s="110"/>
      <c r="D397" s="1638"/>
      <c r="E397" s="1638"/>
      <c r="F397" s="1638"/>
      <c r="G397" s="1655"/>
      <c r="H397" s="1638"/>
      <c r="I397" s="1638"/>
      <c r="J397" s="1655"/>
      <c r="K397" s="1638"/>
      <c r="L397" s="1638"/>
      <c r="M397" s="1655"/>
      <c r="N397" s="1638"/>
    </row>
    <row r="398" spans="1:14" s="1640" customFormat="1" ht="17.5" customHeight="1">
      <c r="A398" s="1580"/>
      <c r="B398" s="1652"/>
      <c r="C398" s="110"/>
      <c r="D398" s="1638"/>
      <c r="E398" s="1638"/>
      <c r="F398" s="1638"/>
      <c r="G398" s="1655"/>
      <c r="H398" s="1638"/>
      <c r="I398" s="1638"/>
      <c r="J398" s="1655"/>
      <c r="K398" s="1638"/>
      <c r="L398" s="1638"/>
      <c r="M398" s="1655"/>
      <c r="N398" s="1638"/>
    </row>
    <row r="399" spans="1:14" s="1640" customFormat="1" ht="17.5" customHeight="1">
      <c r="A399" s="1580"/>
      <c r="B399" s="1652"/>
      <c r="C399" s="110"/>
      <c r="D399" s="1638"/>
      <c r="E399" s="1638"/>
      <c r="F399" s="1638"/>
      <c r="G399" s="1655"/>
      <c r="H399" s="1638"/>
      <c r="I399" s="1638"/>
      <c r="J399" s="1655"/>
      <c r="K399" s="1638"/>
      <c r="L399" s="1638"/>
      <c r="M399" s="1655"/>
      <c r="N399" s="1638"/>
    </row>
    <row r="400" spans="1:14" s="1640" customFormat="1" ht="17.5" customHeight="1">
      <c r="A400" s="1580"/>
      <c r="B400" s="1652"/>
      <c r="C400" s="110"/>
      <c r="D400" s="1638"/>
      <c r="E400" s="1638"/>
      <c r="F400" s="1638"/>
      <c r="G400" s="1655"/>
      <c r="H400" s="1638"/>
      <c r="I400" s="1638"/>
      <c r="J400" s="1655"/>
      <c r="K400" s="1638"/>
      <c r="L400" s="1638"/>
      <c r="M400" s="1655"/>
      <c r="N400" s="1638"/>
    </row>
    <row r="401" spans="1:14" s="1640" customFormat="1" ht="17.5" customHeight="1">
      <c r="A401" s="1580"/>
      <c r="B401" s="1652"/>
      <c r="C401" s="110"/>
      <c r="D401" s="1638"/>
      <c r="E401" s="1638"/>
      <c r="F401" s="1638"/>
      <c r="G401" s="1655"/>
      <c r="H401" s="1638"/>
      <c r="I401" s="1638"/>
      <c r="J401" s="1655"/>
      <c r="K401" s="1638"/>
      <c r="L401" s="1638"/>
      <c r="M401" s="1655"/>
      <c r="N401" s="67"/>
    </row>
    <row r="402" spans="1:14" s="1640" customFormat="1" ht="17.5" customHeight="1">
      <c r="A402" s="1580"/>
      <c r="B402" s="1652"/>
      <c r="C402" s="110"/>
      <c r="D402" s="1638"/>
      <c r="E402" s="1638"/>
      <c r="F402" s="1638"/>
      <c r="G402" s="1655"/>
      <c r="H402" s="1638"/>
      <c r="I402" s="1638"/>
      <c r="J402" s="1655"/>
      <c r="K402" s="1638"/>
      <c r="L402" s="1638"/>
      <c r="M402" s="1655"/>
      <c r="N402" s="1638"/>
    </row>
    <row r="403" spans="1:14" s="1640" customFormat="1" ht="17.5" customHeight="1">
      <c r="A403" s="1591"/>
      <c r="B403" s="1652"/>
      <c r="C403" s="110"/>
      <c r="D403" s="1638"/>
      <c r="E403" s="1638"/>
      <c r="F403" s="1638"/>
      <c r="G403" s="1655"/>
      <c r="H403" s="1638"/>
      <c r="I403" s="1638"/>
      <c r="J403" s="1655"/>
      <c r="K403" s="1638"/>
      <c r="L403" s="1638"/>
      <c r="M403" s="1655"/>
      <c r="N403" s="1638"/>
    </row>
    <row r="404" spans="1:14" s="1640" customFormat="1" ht="17.5" customHeight="1">
      <c r="A404" s="1591"/>
      <c r="B404" s="1652"/>
      <c r="C404" s="110"/>
      <c r="D404" s="1638"/>
      <c r="E404" s="1638"/>
      <c r="F404" s="1638"/>
      <c r="G404" s="1656"/>
      <c r="H404" s="1638"/>
      <c r="I404" s="1638"/>
      <c r="J404" s="1656"/>
      <c r="K404" s="1638"/>
      <c r="L404" s="1638"/>
      <c r="M404" s="1656"/>
      <c r="N404" s="1638"/>
    </row>
    <row r="405" spans="1:14" s="1640" customFormat="1" ht="17.5" customHeight="1">
      <c r="A405" s="1591"/>
      <c r="B405" s="1652"/>
      <c r="C405" s="110"/>
      <c r="D405" s="1638"/>
      <c r="E405" s="1638"/>
      <c r="F405" s="1638"/>
      <c r="G405" s="1656"/>
      <c r="H405" s="1638"/>
      <c r="I405" s="1638"/>
      <c r="J405" s="1656"/>
      <c r="K405" s="1638"/>
      <c r="L405" s="1638"/>
      <c r="M405" s="1656"/>
      <c r="N405" s="1638"/>
    </row>
    <row r="406" spans="1:14" s="1640" customFormat="1" ht="17.5" customHeight="1">
      <c r="A406" s="1580"/>
      <c r="B406" s="1652"/>
      <c r="C406" s="110"/>
      <c r="D406" s="1638"/>
      <c r="E406" s="1638"/>
      <c r="F406" s="1638"/>
      <c r="G406" s="1656"/>
      <c r="H406" s="1638"/>
      <c r="I406" s="1638"/>
      <c r="J406" s="1656"/>
      <c r="K406" s="1638"/>
      <c r="L406" s="1638"/>
      <c r="M406" s="1656"/>
      <c r="N406" s="1638"/>
    </row>
    <row r="407" spans="1:14" s="1640" customFormat="1" ht="17.5" customHeight="1">
      <c r="A407" s="1580"/>
      <c r="B407" s="1652"/>
      <c r="C407" s="110"/>
      <c r="D407" s="1638"/>
      <c r="E407" s="1638"/>
      <c r="F407" s="1638"/>
      <c r="G407" s="1656"/>
      <c r="H407" s="1638"/>
      <c r="I407" s="1638"/>
      <c r="J407" s="1656"/>
      <c r="K407" s="1638"/>
      <c r="L407" s="1638"/>
      <c r="M407" s="1656"/>
      <c r="N407" s="1638"/>
    </row>
    <row r="408" spans="1:14" s="1640" customFormat="1" ht="17.5" customHeight="1">
      <c r="A408" s="1580"/>
      <c r="B408" s="1652"/>
      <c r="C408" s="110"/>
      <c r="D408" s="1638"/>
      <c r="E408" s="1638"/>
      <c r="F408" s="1638"/>
      <c r="G408" s="1656"/>
      <c r="H408" s="1638"/>
      <c r="I408" s="1638"/>
      <c r="J408" s="1656"/>
      <c r="K408" s="1638"/>
      <c r="L408" s="1638"/>
      <c r="M408" s="1656"/>
      <c r="N408" s="1638"/>
    </row>
    <row r="409" spans="1:14" s="3" customFormat="1" ht="17.5" customHeight="1">
      <c r="A409" s="48"/>
      <c r="B409" s="1651"/>
      <c r="C409" s="62"/>
      <c r="D409" s="88"/>
      <c r="E409" s="88"/>
      <c r="F409" s="88"/>
      <c r="G409" s="873"/>
      <c r="H409" s="88"/>
      <c r="I409" s="88"/>
      <c r="J409" s="873"/>
      <c r="K409" s="88"/>
      <c r="L409" s="88"/>
      <c r="M409" s="873"/>
      <c r="N409" s="97"/>
    </row>
    <row r="410" spans="1:14" s="3" customFormat="1" ht="17.5" customHeight="1">
      <c r="A410" s="48"/>
      <c r="B410" s="1652"/>
      <c r="C410" s="62"/>
      <c r="D410" s="88"/>
      <c r="E410" s="88"/>
      <c r="F410" s="88"/>
      <c r="G410" s="873"/>
      <c r="H410" s="88"/>
      <c r="I410" s="88"/>
      <c r="J410" s="873"/>
      <c r="K410" s="88"/>
      <c r="L410" s="88"/>
      <c r="M410" s="873"/>
      <c r="N410" s="97"/>
    </row>
    <row r="411" spans="1:14" s="3" customFormat="1" ht="17.5" customHeight="1">
      <c r="A411" s="48"/>
      <c r="B411" s="1652"/>
      <c r="C411" s="62"/>
      <c r="D411" s="88"/>
      <c r="E411" s="88"/>
      <c r="F411" s="88"/>
      <c r="G411" s="873"/>
      <c r="H411" s="88"/>
      <c r="I411" s="88"/>
      <c r="J411" s="873"/>
      <c r="K411" s="88"/>
      <c r="L411" s="88"/>
      <c r="M411" s="873"/>
      <c r="N411" s="97"/>
    </row>
    <row r="412" spans="1:14" s="3" customFormat="1" ht="17.5" customHeight="1">
      <c r="A412" s="48"/>
      <c r="B412" s="1652"/>
      <c r="C412" s="62"/>
      <c r="D412" s="88"/>
      <c r="E412" s="88"/>
      <c r="F412" s="88"/>
      <c r="G412" s="873"/>
      <c r="H412" s="88"/>
      <c r="I412" s="88"/>
      <c r="J412" s="873"/>
      <c r="K412" s="88"/>
      <c r="L412" s="88"/>
      <c r="M412" s="873"/>
      <c r="N412" s="97"/>
    </row>
    <row r="413" spans="1:14" s="3" customFormat="1" ht="17.5" customHeight="1">
      <c r="A413" s="48"/>
      <c r="B413" s="1652"/>
      <c r="C413" s="62"/>
      <c r="D413" s="88"/>
      <c r="E413" s="88"/>
      <c r="F413" s="88"/>
      <c r="G413" s="873"/>
      <c r="H413" s="88"/>
      <c r="I413" s="88"/>
      <c r="J413" s="873"/>
      <c r="K413" s="88"/>
      <c r="L413" s="88"/>
      <c r="M413" s="873"/>
      <c r="N413" s="97"/>
    </row>
    <row r="414" spans="1:14" s="3" customFormat="1" ht="17.5" customHeight="1">
      <c r="A414" s="48"/>
      <c r="B414" s="1652"/>
      <c r="C414" s="62"/>
      <c r="D414" s="88"/>
      <c r="E414" s="88"/>
      <c r="F414" s="88"/>
      <c r="G414" s="873"/>
      <c r="H414" s="88"/>
      <c r="I414" s="88"/>
      <c r="J414" s="873"/>
      <c r="K414" s="88"/>
      <c r="L414" s="88"/>
      <c r="M414" s="873"/>
      <c r="N414" s="97"/>
    </row>
    <row r="415" spans="1:14" s="3" customFormat="1" ht="17.5" customHeight="1">
      <c r="A415" s="48"/>
      <c r="B415" s="1651"/>
      <c r="C415" s="62"/>
      <c r="D415" s="88"/>
      <c r="E415" s="88"/>
      <c r="F415" s="88"/>
      <c r="G415" s="873"/>
      <c r="H415" s="88"/>
      <c r="I415" s="88"/>
      <c r="J415" s="873"/>
      <c r="K415" s="88"/>
      <c r="L415" s="88"/>
      <c r="M415" s="873"/>
      <c r="N415" s="97"/>
    </row>
    <row r="416" spans="1:14" s="3" customFormat="1" ht="17.5" customHeight="1">
      <c r="A416" s="48"/>
      <c r="B416" s="1652"/>
      <c r="C416" s="62"/>
      <c r="D416" s="88"/>
      <c r="E416" s="88"/>
      <c r="F416" s="88"/>
      <c r="G416" s="873"/>
      <c r="H416" s="88"/>
      <c r="I416" s="88"/>
      <c r="J416" s="873"/>
      <c r="K416" s="88"/>
      <c r="L416" s="88"/>
      <c r="M416" s="873"/>
      <c r="N416" s="97"/>
    </row>
    <row r="417" spans="1:14" s="3" customFormat="1" ht="17.5" customHeight="1">
      <c r="A417" s="48"/>
      <c r="B417" s="1652"/>
      <c r="C417" s="62"/>
      <c r="D417" s="88"/>
      <c r="E417" s="88"/>
      <c r="F417" s="88"/>
      <c r="G417" s="873"/>
      <c r="H417" s="88"/>
      <c r="I417" s="88"/>
      <c r="J417" s="873"/>
      <c r="K417" s="88"/>
      <c r="L417" s="88"/>
      <c r="M417" s="873"/>
      <c r="N417" s="97"/>
    </row>
    <row r="418" spans="1:14" s="3" customFormat="1" ht="17.5" customHeight="1">
      <c r="A418" s="48"/>
      <c r="B418" s="1652"/>
      <c r="C418" s="62"/>
      <c r="D418" s="88"/>
      <c r="E418" s="88"/>
      <c r="F418" s="88"/>
      <c r="G418" s="873"/>
      <c r="H418" s="88"/>
      <c r="I418" s="88"/>
      <c r="J418" s="873"/>
      <c r="K418" s="88"/>
      <c r="L418" s="88"/>
      <c r="M418" s="873"/>
      <c r="N418" s="97"/>
    </row>
    <row r="419" spans="1:14" s="3" customFormat="1" ht="17.5" customHeight="1">
      <c r="A419" s="48"/>
      <c r="B419" s="1652"/>
      <c r="C419" s="62"/>
      <c r="D419" s="88"/>
      <c r="E419" s="88"/>
      <c r="F419" s="88"/>
      <c r="G419" s="873"/>
      <c r="H419" s="88"/>
      <c r="I419" s="88"/>
      <c r="J419" s="873"/>
      <c r="K419" s="88"/>
      <c r="L419" s="88"/>
      <c r="M419" s="873"/>
      <c r="N419" s="97"/>
    </row>
    <row r="420" spans="1:14" s="3" customFormat="1" ht="17.5" customHeight="1">
      <c r="A420" s="48"/>
      <c r="B420" s="1652"/>
      <c r="C420" s="62"/>
      <c r="D420" s="88"/>
      <c r="E420" s="88"/>
      <c r="F420" s="88"/>
      <c r="G420" s="873"/>
      <c r="H420" s="88"/>
      <c r="I420" s="88"/>
      <c r="J420" s="873"/>
      <c r="K420" s="88"/>
      <c r="L420" s="88"/>
      <c r="M420" s="873"/>
      <c r="N420" s="97"/>
    </row>
    <row r="421" spans="1:14" s="3" customFormat="1" ht="17.5" customHeight="1">
      <c r="A421" s="48"/>
      <c r="B421" s="1651"/>
      <c r="C421" s="62"/>
      <c r="D421" s="88"/>
      <c r="E421" s="88"/>
      <c r="F421" s="88"/>
      <c r="G421" s="873"/>
      <c r="H421" s="88"/>
      <c r="I421" s="88"/>
      <c r="J421" s="873"/>
      <c r="K421" s="88"/>
      <c r="L421" s="88"/>
      <c r="M421" s="873"/>
      <c r="N421" s="97"/>
    </row>
    <row r="422" spans="1:14" s="3" customFormat="1" ht="17.5" customHeight="1">
      <c r="A422" s="48"/>
      <c r="B422" s="1651"/>
      <c r="C422" s="62"/>
      <c r="D422" s="88"/>
      <c r="E422" s="88"/>
      <c r="F422" s="88"/>
      <c r="G422" s="873"/>
      <c r="H422" s="88"/>
      <c r="I422" s="88"/>
      <c r="J422" s="873"/>
      <c r="K422" s="88"/>
      <c r="L422" s="88"/>
      <c r="M422" s="873"/>
      <c r="N422" s="97"/>
    </row>
    <row r="423" spans="1:14" s="3" customFormat="1" ht="17.5" customHeight="1">
      <c r="A423" s="48"/>
      <c r="B423" s="1652"/>
      <c r="C423" s="62"/>
      <c r="D423" s="88"/>
      <c r="E423" s="88"/>
      <c r="F423" s="88"/>
      <c r="G423" s="873"/>
      <c r="H423" s="88"/>
      <c r="I423" s="88"/>
      <c r="J423" s="873"/>
      <c r="K423" s="88"/>
      <c r="L423" s="88"/>
      <c r="M423" s="873"/>
      <c r="N423" s="97"/>
    </row>
    <row r="424" spans="1:14" s="3" customFormat="1" ht="17.5" customHeight="1">
      <c r="A424" s="48"/>
      <c r="B424" s="1652"/>
      <c r="C424" s="62"/>
      <c r="D424" s="88"/>
      <c r="E424" s="88"/>
      <c r="F424" s="88"/>
      <c r="G424" s="873"/>
      <c r="H424" s="88"/>
      <c r="I424" s="88"/>
      <c r="J424" s="873"/>
      <c r="K424" s="88"/>
      <c r="L424" s="88"/>
      <c r="M424" s="873"/>
      <c r="N424" s="97"/>
    </row>
    <row r="425" spans="1:14" s="3" customFormat="1" ht="17.5" customHeight="1">
      <c r="A425" s="48"/>
      <c r="B425" s="1652"/>
      <c r="C425" s="62"/>
      <c r="D425" s="88"/>
      <c r="E425" s="88"/>
      <c r="F425" s="88"/>
      <c r="G425" s="873"/>
      <c r="H425" s="88"/>
      <c r="I425" s="88"/>
      <c r="J425" s="873"/>
      <c r="K425" s="88"/>
      <c r="L425" s="88"/>
      <c r="M425" s="873"/>
      <c r="N425" s="97"/>
    </row>
    <row r="426" spans="1:14" s="3" customFormat="1" ht="17.5" customHeight="1">
      <c r="A426" s="48"/>
      <c r="B426" s="1652"/>
      <c r="C426" s="62"/>
      <c r="D426" s="88"/>
      <c r="E426" s="88"/>
      <c r="F426" s="88"/>
      <c r="G426" s="873"/>
      <c r="H426" s="88"/>
      <c r="I426" s="88"/>
      <c r="J426" s="873"/>
      <c r="K426" s="88"/>
      <c r="L426" s="88"/>
      <c r="M426" s="873"/>
      <c r="N426" s="97"/>
    </row>
    <row r="427" spans="1:14" s="3" customFormat="1" ht="17.5" customHeight="1">
      <c r="A427" s="48"/>
      <c r="B427" s="1651"/>
      <c r="C427" s="62"/>
      <c r="D427" s="88"/>
      <c r="E427" s="88"/>
      <c r="F427" s="88"/>
      <c r="G427" s="873"/>
      <c r="H427" s="88"/>
      <c r="I427" s="88"/>
      <c r="J427" s="873"/>
      <c r="K427" s="88"/>
      <c r="L427" s="88"/>
      <c r="M427" s="873"/>
      <c r="N427" s="97"/>
    </row>
    <row r="428" spans="1:14" s="3" customFormat="1" ht="17.5" customHeight="1">
      <c r="A428" s="48"/>
      <c r="B428" s="1652"/>
      <c r="D428" s="88"/>
      <c r="E428" s="88"/>
      <c r="F428" s="88"/>
      <c r="G428" s="873"/>
      <c r="H428" s="88"/>
      <c r="I428" s="88"/>
      <c r="J428" s="873"/>
      <c r="K428" s="88"/>
      <c r="L428" s="88"/>
      <c r="M428" s="873"/>
      <c r="N428" s="97"/>
    </row>
    <row r="429" spans="1:14" s="3" customFormat="1" ht="17.5" customHeight="1">
      <c r="A429" s="48"/>
      <c r="B429" s="1651"/>
      <c r="D429" s="88"/>
      <c r="E429" s="88"/>
      <c r="F429" s="88"/>
      <c r="G429" s="873"/>
      <c r="H429" s="88"/>
      <c r="I429" s="88"/>
      <c r="J429" s="873"/>
      <c r="K429" s="88"/>
      <c r="L429" s="88"/>
      <c r="M429" s="873"/>
      <c r="N429" s="97"/>
    </row>
    <row r="430" spans="1:14" s="3" customFormat="1" ht="17.5" customHeight="1">
      <c r="A430" s="48"/>
      <c r="B430" s="1651"/>
      <c r="D430" s="88"/>
      <c r="E430" s="88"/>
      <c r="F430" s="88"/>
      <c r="G430" s="873"/>
      <c r="H430" s="88"/>
      <c r="I430" s="88"/>
      <c r="J430" s="873"/>
      <c r="K430" s="88"/>
      <c r="L430" s="88"/>
      <c r="M430" s="873"/>
      <c r="N430" s="97"/>
    </row>
    <row r="431" spans="1:14" s="3" customFormat="1" ht="17.5" customHeight="1">
      <c r="A431" s="48"/>
      <c r="B431" s="48"/>
      <c r="D431" s="61"/>
      <c r="N431" s="67"/>
    </row>
    <row r="432" spans="1:14" s="3" customFormat="1" ht="19.55" customHeight="1">
      <c r="A432" s="48"/>
      <c r="B432" s="1645"/>
      <c r="C432" s="1637"/>
      <c r="D432" s="61"/>
      <c r="N432" s="109"/>
    </row>
    <row r="433" spans="1:14" s="3" customFormat="1" ht="19.55" customHeight="1">
      <c r="A433" s="48"/>
      <c r="B433" s="1792"/>
      <c r="C433" s="1793"/>
      <c r="D433" s="110"/>
      <c r="E433" s="61"/>
      <c r="F433" s="61"/>
      <c r="G433" s="61"/>
      <c r="H433" s="61"/>
      <c r="I433" s="61"/>
      <c r="J433" s="61"/>
      <c r="N433" s="109"/>
    </row>
    <row r="434" spans="1:14" s="3" customFormat="1" ht="19.55" customHeight="1">
      <c r="A434" s="48"/>
      <c r="B434" s="1792"/>
      <c r="C434" s="1793"/>
      <c r="D434" s="110"/>
      <c r="E434" s="61"/>
      <c r="F434" s="61"/>
      <c r="G434" s="61"/>
      <c r="H434" s="61"/>
      <c r="I434" s="61"/>
      <c r="J434" s="61"/>
      <c r="N434" s="109"/>
    </row>
    <row r="435" spans="1:14" s="3" customFormat="1" ht="19.55" customHeight="1">
      <c r="A435" s="48"/>
      <c r="B435" s="1792"/>
      <c r="C435" s="1793"/>
      <c r="D435" s="110"/>
      <c r="E435" s="61"/>
      <c r="F435" s="61"/>
      <c r="G435" s="61"/>
      <c r="H435" s="61"/>
      <c r="I435" s="61"/>
      <c r="J435" s="61"/>
      <c r="N435" s="109"/>
    </row>
    <row r="436" spans="1:14" s="3" customFormat="1" ht="19.55" customHeight="1">
      <c r="A436" s="48"/>
      <c r="B436" s="1792"/>
      <c r="C436" s="1793"/>
      <c r="D436" s="110"/>
      <c r="E436" s="61"/>
      <c r="F436" s="61"/>
      <c r="G436" s="61"/>
      <c r="H436" s="61"/>
      <c r="I436" s="61"/>
      <c r="J436" s="61"/>
      <c r="N436" s="109"/>
    </row>
    <row r="437" spans="1:14" s="3" customFormat="1" ht="19.55" customHeight="1">
      <c r="A437" s="48"/>
      <c r="B437" s="1792"/>
      <c r="C437" s="1793"/>
      <c r="D437" s="110"/>
      <c r="E437" s="61"/>
      <c r="F437" s="61"/>
      <c r="G437" s="61"/>
      <c r="H437" s="61"/>
      <c r="I437" s="61"/>
      <c r="J437" s="61"/>
      <c r="N437" s="109"/>
    </row>
    <row r="438" spans="1:14" s="3" customFormat="1" ht="19.55" customHeight="1">
      <c r="A438" s="48"/>
      <c r="B438" s="1792"/>
      <c r="C438" s="1793"/>
      <c r="D438" s="110"/>
      <c r="E438" s="61"/>
      <c r="F438" s="61"/>
      <c r="G438" s="61"/>
      <c r="H438" s="61"/>
      <c r="I438" s="61"/>
      <c r="J438" s="61"/>
      <c r="N438" s="109"/>
    </row>
    <row r="439" spans="1:14" s="3" customFormat="1" ht="19.55" customHeight="1">
      <c r="A439" s="48"/>
      <c r="B439" s="1792"/>
      <c r="C439" s="1793"/>
      <c r="D439" s="110"/>
      <c r="E439" s="61"/>
      <c r="F439" s="61"/>
      <c r="G439" s="61"/>
      <c r="H439" s="61"/>
      <c r="I439" s="61"/>
      <c r="J439" s="61"/>
      <c r="N439" s="109"/>
    </row>
    <row r="440" spans="1:14" s="3" customFormat="1" ht="19.55" customHeight="1">
      <c r="A440" s="48"/>
      <c r="B440" s="1792"/>
      <c r="C440" s="1794"/>
      <c r="D440" s="1791"/>
      <c r="E440" s="61"/>
      <c r="F440" s="61"/>
      <c r="G440" s="61"/>
      <c r="H440" s="61"/>
      <c r="I440" s="61"/>
      <c r="J440" s="61"/>
      <c r="N440" s="109"/>
    </row>
    <row r="441" spans="1:14" s="3" customFormat="1" ht="19.55" customHeight="1">
      <c r="A441" s="48"/>
      <c r="B441" s="1792"/>
      <c r="C441" s="1794"/>
      <c r="D441" s="1791"/>
      <c r="E441" s="61"/>
      <c r="F441" s="61"/>
      <c r="G441" s="61"/>
      <c r="H441" s="61"/>
      <c r="I441" s="61"/>
      <c r="J441" s="61"/>
      <c r="N441" s="109"/>
    </row>
    <row r="442" spans="1:14" s="3" customFormat="1" ht="19.55" customHeight="1">
      <c r="A442" s="48"/>
      <c r="B442" s="1792"/>
      <c r="C442" s="1794"/>
      <c r="D442" s="1791"/>
      <c r="E442" s="61"/>
      <c r="F442" s="61"/>
      <c r="G442" s="61"/>
      <c r="H442" s="61"/>
      <c r="I442" s="61"/>
      <c r="J442" s="61"/>
      <c r="N442" s="109"/>
    </row>
    <row r="443" spans="1:14" s="3" customFormat="1" ht="19.55" customHeight="1">
      <c r="A443" s="48"/>
      <c r="B443" s="1792"/>
      <c r="C443" s="1794"/>
      <c r="D443" s="1791"/>
      <c r="E443" s="61"/>
      <c r="F443" s="61"/>
      <c r="G443" s="61"/>
      <c r="H443" s="61"/>
      <c r="I443" s="61"/>
      <c r="J443" s="61"/>
      <c r="N443" s="109"/>
    </row>
    <row r="444" spans="1:14" s="3" customFormat="1" ht="19.55" customHeight="1">
      <c r="A444" s="48"/>
      <c r="B444" s="1792"/>
      <c r="C444" s="1794"/>
      <c r="D444" s="1791"/>
      <c r="E444" s="61"/>
      <c r="F444" s="61"/>
      <c r="G444" s="61"/>
      <c r="H444" s="61"/>
      <c r="I444" s="61"/>
      <c r="J444" s="61"/>
      <c r="N444" s="109"/>
    </row>
    <row r="445" spans="1:14" s="3" customFormat="1" ht="19.55" customHeight="1">
      <c r="A445" s="48"/>
      <c r="B445" s="1792"/>
      <c r="C445" s="1794"/>
      <c r="D445" s="1791"/>
      <c r="E445" s="61"/>
      <c r="F445" s="61"/>
      <c r="G445" s="61"/>
      <c r="H445" s="61"/>
      <c r="I445" s="61"/>
      <c r="J445" s="61"/>
      <c r="N445" s="109"/>
    </row>
    <row r="446" spans="1:14" s="3" customFormat="1" ht="19.55" customHeight="1">
      <c r="A446" s="48"/>
      <c r="B446" s="1792"/>
      <c r="C446" s="1794"/>
      <c r="D446" s="1791"/>
      <c r="E446" s="61"/>
      <c r="F446" s="61"/>
      <c r="G446" s="61"/>
      <c r="H446" s="61"/>
      <c r="I446" s="61"/>
      <c r="J446" s="61"/>
      <c r="N446" s="109"/>
    </row>
    <row r="447" spans="1:14" s="3" customFormat="1" ht="19.55" customHeight="1">
      <c r="A447" s="48"/>
      <c r="B447" s="1792"/>
      <c r="C447" s="1794"/>
      <c r="D447" s="1791"/>
      <c r="E447" s="61"/>
      <c r="F447" s="61"/>
      <c r="G447" s="61"/>
      <c r="H447" s="61"/>
      <c r="I447" s="61"/>
      <c r="J447" s="61"/>
      <c r="N447" s="109"/>
    </row>
    <row r="448" spans="1:14" s="3" customFormat="1" ht="19.55" customHeight="1">
      <c r="A448" s="48"/>
      <c r="B448" s="1792"/>
      <c r="C448" s="1794"/>
      <c r="D448" s="1791"/>
      <c r="E448" s="61"/>
      <c r="F448" s="61"/>
      <c r="G448" s="61"/>
      <c r="H448" s="61"/>
      <c r="I448" s="61"/>
      <c r="J448" s="61"/>
      <c r="N448" s="109"/>
    </row>
    <row r="449" spans="1:14" s="3" customFormat="1" ht="19.55" customHeight="1">
      <c r="A449" s="48"/>
      <c r="B449" s="1792"/>
      <c r="C449" s="1794"/>
      <c r="D449" s="1791"/>
      <c r="E449" s="61"/>
      <c r="F449" s="61"/>
      <c r="G449" s="61"/>
      <c r="H449" s="61"/>
      <c r="I449" s="61"/>
      <c r="J449" s="61"/>
      <c r="N449" s="109"/>
    </row>
    <row r="450" spans="1:14" s="3" customFormat="1" ht="19.55" customHeight="1">
      <c r="A450" s="48"/>
      <c r="B450" s="1792"/>
      <c r="C450" s="1794"/>
      <c r="D450" s="1791"/>
      <c r="E450" s="61"/>
      <c r="F450" s="61"/>
      <c r="G450" s="61"/>
      <c r="H450" s="61"/>
      <c r="I450" s="61"/>
      <c r="J450" s="61"/>
      <c r="N450" s="109"/>
    </row>
    <row r="451" spans="1:14" s="3" customFormat="1" ht="19.55" customHeight="1">
      <c r="A451" s="48"/>
      <c r="B451" s="1792"/>
      <c r="C451" s="1794"/>
      <c r="D451" s="1791"/>
      <c r="E451" s="61"/>
      <c r="F451" s="61"/>
      <c r="G451" s="61"/>
      <c r="H451" s="61"/>
      <c r="I451" s="61"/>
      <c r="J451" s="61"/>
      <c r="N451" s="109"/>
    </row>
    <row r="452" spans="1:14" s="3" customFormat="1" ht="19.55" customHeight="1">
      <c r="A452" s="48"/>
      <c r="B452" s="1792"/>
      <c r="C452" s="1794"/>
      <c r="D452" s="1791"/>
      <c r="E452" s="61"/>
      <c r="F452" s="61"/>
      <c r="G452" s="61"/>
      <c r="H452" s="61"/>
      <c r="I452" s="61"/>
      <c r="J452" s="61"/>
      <c r="N452" s="109"/>
    </row>
    <row r="453" spans="1:14" s="3" customFormat="1" ht="19.55" customHeight="1">
      <c r="A453" s="48"/>
      <c r="B453" s="1792"/>
      <c r="C453" s="1794"/>
      <c r="D453" s="1791"/>
      <c r="E453" s="61"/>
      <c r="F453" s="61"/>
      <c r="G453" s="61"/>
      <c r="H453" s="61"/>
      <c r="I453" s="61"/>
      <c r="J453" s="61"/>
      <c r="N453" s="109"/>
    </row>
    <row r="454" spans="1:14" s="3" customFormat="1" ht="19.55" customHeight="1">
      <c r="A454" s="48"/>
      <c r="B454" s="1792"/>
      <c r="C454" s="1794"/>
      <c r="D454" s="1791"/>
      <c r="E454" s="61"/>
      <c r="F454" s="61"/>
      <c r="G454" s="61"/>
      <c r="H454" s="61"/>
      <c r="I454" s="61"/>
      <c r="J454" s="61"/>
      <c r="N454" s="109"/>
    </row>
    <row r="455" spans="1:14" s="3" customFormat="1" ht="19.55" customHeight="1">
      <c r="A455" s="48"/>
      <c r="B455" s="1645"/>
      <c r="C455" s="1637"/>
      <c r="D455" s="62"/>
      <c r="N455" s="109"/>
    </row>
    <row r="456" spans="1:14" s="3" customFormat="1" ht="19.55" customHeight="1">
      <c r="A456" s="48"/>
      <c r="B456" s="1645"/>
      <c r="C456" s="1637"/>
      <c r="D456" s="62"/>
      <c r="N456" s="109"/>
    </row>
    <row r="457" spans="1:14" s="3" customFormat="1" ht="19.55" customHeight="1">
      <c r="A457" s="48"/>
      <c r="B457" s="1645"/>
      <c r="C457" s="1637"/>
      <c r="D457" s="61"/>
      <c r="N457" s="109"/>
    </row>
    <row r="458" spans="1:14" s="3" customFormat="1" ht="19.55" customHeight="1">
      <c r="A458" s="48"/>
      <c r="B458" s="1645"/>
      <c r="C458" s="1637"/>
      <c r="D458" s="61"/>
      <c r="N458" s="67"/>
    </row>
    <row r="459" spans="1:14" s="3" customFormat="1" ht="19.55" customHeight="1">
      <c r="A459" s="48"/>
      <c r="B459" s="1645"/>
      <c r="C459" s="1637"/>
      <c r="D459" s="61"/>
      <c r="N459" s="109"/>
    </row>
    <row r="460" spans="1:14" s="3" customFormat="1" ht="19.55" customHeight="1">
      <c r="A460" s="48"/>
      <c r="B460" s="1799"/>
      <c r="C460" s="1794"/>
      <c r="D460" s="1791"/>
      <c r="E460" s="61"/>
      <c r="F460" s="61"/>
      <c r="G460" s="61"/>
      <c r="H460" s="61"/>
      <c r="I460" s="61"/>
      <c r="J460" s="61"/>
      <c r="N460" s="109"/>
    </row>
    <row r="461" spans="1:14" s="3" customFormat="1" ht="19.55" customHeight="1">
      <c r="A461" s="48"/>
      <c r="B461" s="1799"/>
      <c r="C461" s="1346"/>
      <c r="D461" s="1791"/>
      <c r="E461" s="61"/>
      <c r="F461" s="61"/>
      <c r="G461" s="61"/>
      <c r="H461" s="61"/>
      <c r="I461" s="61"/>
      <c r="J461" s="61"/>
      <c r="N461" s="109"/>
    </row>
    <row r="462" spans="1:14" s="3" customFormat="1" ht="19.55" customHeight="1">
      <c r="A462" s="48"/>
      <c r="B462" s="1799"/>
      <c r="C462" s="1796"/>
      <c r="D462" s="1791"/>
      <c r="E462" s="61"/>
      <c r="F462" s="61"/>
      <c r="G462" s="61"/>
      <c r="H462" s="61"/>
      <c r="I462" s="61"/>
      <c r="J462" s="61"/>
      <c r="N462" s="109"/>
    </row>
    <row r="463" spans="1:14" s="3" customFormat="1" ht="19.55" customHeight="1">
      <c r="A463" s="48"/>
      <c r="B463" s="1799"/>
      <c r="C463" s="1796"/>
      <c r="D463" s="1791"/>
      <c r="E463" s="61"/>
      <c r="F463" s="61"/>
      <c r="G463" s="61"/>
      <c r="H463" s="61"/>
      <c r="I463" s="61"/>
      <c r="J463" s="61"/>
      <c r="N463" s="109"/>
    </row>
    <row r="464" spans="1:14" s="3" customFormat="1" ht="19.55" customHeight="1">
      <c r="A464" s="48"/>
      <c r="B464" s="1799"/>
      <c r="C464" s="1796"/>
      <c r="D464" s="1791"/>
      <c r="E464" s="61"/>
      <c r="F464" s="61"/>
      <c r="G464" s="61"/>
      <c r="H464" s="61"/>
      <c r="I464" s="61"/>
      <c r="J464" s="61"/>
      <c r="N464" s="109"/>
    </row>
    <row r="465" spans="1:14" s="3" customFormat="1" ht="19.55" customHeight="1">
      <c r="A465" s="48"/>
      <c r="B465" s="1799"/>
      <c r="C465" s="1794"/>
      <c r="D465" s="1791"/>
      <c r="E465" s="61"/>
      <c r="F465" s="61"/>
      <c r="G465" s="61"/>
      <c r="H465" s="61"/>
      <c r="I465" s="61"/>
      <c r="J465" s="61"/>
      <c r="N465" s="109"/>
    </row>
    <row r="466" spans="1:14" s="3" customFormat="1" ht="19.55" customHeight="1">
      <c r="A466" s="48"/>
      <c r="B466" s="1799"/>
      <c r="C466" s="1346"/>
      <c r="D466" s="1797"/>
      <c r="E466" s="61"/>
      <c r="F466" s="61"/>
      <c r="G466" s="61"/>
      <c r="H466" s="61"/>
      <c r="I466" s="61"/>
      <c r="J466" s="61"/>
      <c r="N466" s="109"/>
    </row>
    <row r="467" spans="1:14" s="3" customFormat="1" ht="19.55" customHeight="1">
      <c r="A467" s="48"/>
      <c r="B467" s="1799"/>
      <c r="C467" s="1346"/>
      <c r="D467" s="1797"/>
      <c r="E467" s="61"/>
      <c r="F467" s="61"/>
      <c r="G467" s="61"/>
      <c r="H467" s="61"/>
      <c r="I467" s="61"/>
      <c r="J467" s="61"/>
      <c r="N467" s="109"/>
    </row>
    <row r="468" spans="1:14" s="3" customFormat="1" ht="19.55" customHeight="1">
      <c r="A468" s="48"/>
      <c r="B468" s="1799"/>
      <c r="C468" s="1796"/>
      <c r="D468" s="1797"/>
      <c r="E468" s="61"/>
      <c r="F468" s="61"/>
      <c r="G468" s="61"/>
      <c r="H468" s="61"/>
      <c r="I468" s="61"/>
      <c r="J468" s="61"/>
      <c r="N468" s="109"/>
    </row>
    <row r="469" spans="1:14" s="3" customFormat="1" ht="19.55" customHeight="1">
      <c r="A469" s="48"/>
      <c r="B469" s="1799"/>
      <c r="C469" s="1796"/>
      <c r="D469" s="1791"/>
      <c r="E469" s="61"/>
      <c r="F469" s="61"/>
      <c r="G469" s="61"/>
      <c r="H469" s="61"/>
      <c r="I469" s="61"/>
      <c r="J469" s="61"/>
      <c r="N469" s="109"/>
    </row>
    <row r="470" spans="1:14" s="3" customFormat="1" ht="19.55" customHeight="1">
      <c r="A470" s="48"/>
      <c r="B470" s="1801"/>
      <c r="C470" s="1798"/>
      <c r="D470" s="62"/>
      <c r="E470" s="61"/>
      <c r="F470" s="61"/>
      <c r="G470" s="61"/>
      <c r="H470" s="61"/>
      <c r="I470" s="61"/>
      <c r="J470" s="61"/>
      <c r="N470" s="109"/>
    </row>
    <row r="471" spans="1:14" s="3" customFormat="1" ht="19.55" customHeight="1">
      <c r="A471" s="48"/>
      <c r="B471" s="1802"/>
      <c r="C471" s="1346"/>
      <c r="D471" s="1791"/>
      <c r="N471" s="109"/>
    </row>
    <row r="472" spans="1:14" s="3" customFormat="1" ht="19.55" customHeight="1">
      <c r="A472" s="48"/>
      <c r="B472" s="1802"/>
      <c r="C472" s="1346"/>
      <c r="D472" s="1791"/>
      <c r="N472" s="109"/>
    </row>
    <row r="473" spans="1:14" s="3" customFormat="1" ht="19.55" customHeight="1">
      <c r="A473" s="48"/>
      <c r="B473" s="1802"/>
      <c r="C473" s="1794"/>
      <c r="D473" s="1791"/>
      <c r="N473" s="109"/>
    </row>
    <row r="474" spans="1:14" s="3" customFormat="1" ht="19.55" customHeight="1">
      <c r="A474" s="48"/>
      <c r="B474" s="1801"/>
      <c r="C474" s="1637"/>
      <c r="D474" s="62"/>
      <c r="N474" s="109"/>
    </row>
    <row r="475" spans="1:14" s="3" customFormat="1" ht="19.55" customHeight="1">
      <c r="A475" s="48"/>
      <c r="B475" s="1804"/>
      <c r="C475" s="1793"/>
      <c r="D475" s="62"/>
      <c r="N475" s="109"/>
    </row>
    <row r="476" spans="1:14" s="3" customFormat="1" ht="19.55" customHeight="1">
      <c r="A476" s="48"/>
      <c r="B476" s="1804"/>
      <c r="C476" s="1793"/>
      <c r="D476" s="62"/>
      <c r="N476" s="109"/>
    </row>
    <row r="477" spans="1:14" s="3" customFormat="1" ht="19.55" customHeight="1">
      <c r="A477" s="48"/>
      <c r="B477" s="1804"/>
      <c r="C477" s="1793"/>
      <c r="D477" s="62"/>
      <c r="N477" s="109"/>
    </row>
    <row r="478" spans="1:14" s="3" customFormat="1" ht="19.55" customHeight="1">
      <c r="A478" s="48"/>
      <c r="B478" s="1804"/>
      <c r="C478" s="1798"/>
      <c r="D478" s="62"/>
      <c r="N478" s="109"/>
    </row>
    <row r="479" spans="1:14" s="3" customFormat="1" ht="19.55" customHeight="1">
      <c r="A479" s="48"/>
      <c r="B479" s="1804"/>
      <c r="C479" s="1798"/>
      <c r="D479" s="62"/>
      <c r="N479" s="109"/>
    </row>
    <row r="480" spans="1:14" s="3" customFormat="1" ht="19.55" customHeight="1">
      <c r="A480" s="48"/>
      <c r="B480" s="1804"/>
      <c r="C480" s="1637"/>
      <c r="D480" s="62"/>
      <c r="N480" s="109"/>
    </row>
    <row r="481" spans="1:14" s="3" customFormat="1" ht="19.55" customHeight="1">
      <c r="A481" s="48"/>
      <c r="B481" s="1804"/>
      <c r="C481" s="1637"/>
      <c r="D481" s="1803"/>
      <c r="N481" s="109"/>
    </row>
    <row r="482" spans="1:14" s="3" customFormat="1" ht="19.55" customHeight="1">
      <c r="A482" s="48"/>
      <c r="B482" s="1804"/>
      <c r="C482" s="1637"/>
      <c r="D482" s="1803"/>
      <c r="N482" s="109"/>
    </row>
    <row r="483" spans="1:14" s="3" customFormat="1" ht="19.55" customHeight="1">
      <c r="A483" s="48"/>
      <c r="B483" s="1804"/>
      <c r="C483" s="1637"/>
      <c r="D483" s="1803"/>
      <c r="N483" s="109"/>
    </row>
    <row r="484" spans="1:14" s="3" customFormat="1" ht="19.55" customHeight="1">
      <c r="A484" s="48"/>
      <c r="B484" s="1804"/>
      <c r="C484" s="1637"/>
      <c r="D484" s="1803"/>
      <c r="N484" s="109"/>
    </row>
    <row r="485" spans="1:14" s="3" customFormat="1" ht="19.55" customHeight="1">
      <c r="A485" s="48"/>
      <c r="B485" s="1804"/>
      <c r="C485" s="1637"/>
      <c r="D485" s="1803"/>
      <c r="N485" s="67"/>
    </row>
    <row r="486" spans="1:14" s="3" customFormat="1" ht="19.55" customHeight="1">
      <c r="A486" s="48"/>
      <c r="B486" s="1804"/>
      <c r="C486" s="1637"/>
      <c r="D486" s="1803"/>
      <c r="N486" s="109"/>
    </row>
    <row r="487" spans="1:14" s="3" customFormat="1" ht="19.55" customHeight="1">
      <c r="A487" s="48"/>
      <c r="B487" s="1801"/>
      <c r="C487" s="1637"/>
      <c r="D487" s="1803"/>
      <c r="N487" s="109"/>
    </row>
    <row r="488" spans="1:14" s="3" customFormat="1" ht="19.55" customHeight="1">
      <c r="A488" s="48"/>
      <c r="B488" s="1801"/>
      <c r="C488" s="1637"/>
      <c r="D488" s="1803"/>
      <c r="N488" s="109"/>
    </row>
    <row r="489" spans="1:14" s="3" customFormat="1" ht="19.55" customHeight="1">
      <c r="A489" s="48"/>
      <c r="B489" s="1804"/>
      <c r="C489" s="1637"/>
      <c r="D489" s="1803"/>
      <c r="N489" s="109"/>
    </row>
    <row r="490" spans="1:14" s="3" customFormat="1" ht="19.55" customHeight="1">
      <c r="A490" s="48"/>
      <c r="B490" s="1802"/>
      <c r="C490" s="1794"/>
      <c r="D490" s="1805"/>
      <c r="E490" s="1342"/>
      <c r="N490" s="109"/>
    </row>
    <row r="491" spans="1:14" s="3" customFormat="1" ht="19.55" customHeight="1">
      <c r="A491" s="48"/>
      <c r="B491" s="1802"/>
      <c r="C491" s="1794"/>
      <c r="D491" s="1805"/>
      <c r="E491" s="1342"/>
      <c r="N491" s="109"/>
    </row>
    <row r="492" spans="1:14" s="3" customFormat="1" ht="19.55" customHeight="1">
      <c r="A492" s="48"/>
      <c r="B492" s="1802"/>
      <c r="C492" s="1794"/>
      <c r="D492" s="1805"/>
      <c r="E492" s="1342"/>
      <c r="N492" s="109"/>
    </row>
    <row r="493" spans="1:14" s="3" customFormat="1" ht="19.55" customHeight="1">
      <c r="A493" s="48"/>
      <c r="B493" s="1802"/>
      <c r="C493" s="1794"/>
      <c r="D493" s="1805"/>
      <c r="E493" s="1342"/>
      <c r="N493" s="109"/>
    </row>
    <row r="494" spans="1:14" s="3" customFormat="1" ht="19.55" customHeight="1">
      <c r="A494" s="48"/>
      <c r="B494" s="1802"/>
      <c r="C494" s="1794"/>
      <c r="D494" s="1805"/>
      <c r="E494" s="1342"/>
      <c r="N494" s="109"/>
    </row>
    <row r="495" spans="1:14" s="3" customFormat="1" ht="19.55" customHeight="1">
      <c r="A495" s="48"/>
      <c r="B495" s="1802"/>
      <c r="C495" s="1794"/>
      <c r="D495" s="1805"/>
      <c r="E495" s="1342"/>
      <c r="N495" s="109"/>
    </row>
    <row r="496" spans="1:14" s="3" customFormat="1" ht="20.25" customHeight="1">
      <c r="A496" s="48"/>
      <c r="B496" s="1802"/>
      <c r="C496" s="1796"/>
      <c r="D496" s="1805"/>
      <c r="E496" s="1342"/>
      <c r="N496" s="109"/>
    </row>
    <row r="497" spans="1:14" s="3" customFormat="1" ht="19.55" customHeight="1">
      <c r="A497" s="48"/>
      <c r="B497" s="1802"/>
      <c r="C497" s="1796"/>
      <c r="D497" s="1805"/>
      <c r="E497" s="1342"/>
      <c r="N497" s="109"/>
    </row>
    <row r="498" spans="1:14" s="3" customFormat="1" ht="19.55" customHeight="1">
      <c r="A498" s="48"/>
      <c r="B498" s="1807"/>
      <c r="C498" s="1793"/>
      <c r="D498" s="62"/>
      <c r="N498" s="109"/>
    </row>
    <row r="499" spans="1:14" s="3" customFormat="1" ht="19.55" customHeight="1">
      <c r="A499" s="48"/>
      <c r="B499" s="1807"/>
      <c r="C499" s="1793"/>
      <c r="D499" s="62"/>
      <c r="N499" s="109"/>
    </row>
    <row r="500" spans="1:14" s="3" customFormat="1" ht="19.55" customHeight="1">
      <c r="A500" s="48"/>
      <c r="B500" s="1807"/>
      <c r="C500" s="1793"/>
      <c r="D500" s="62"/>
      <c r="N500" s="109"/>
    </row>
    <row r="501" spans="1:14" s="3" customFormat="1" ht="19.55" customHeight="1">
      <c r="A501" s="48"/>
      <c r="B501" s="1807"/>
      <c r="C501" s="1793"/>
      <c r="D501" s="1806"/>
      <c r="N501" s="109"/>
    </row>
    <row r="502" spans="1:14" s="3" customFormat="1" ht="19.55" customHeight="1">
      <c r="A502" s="48"/>
      <c r="B502" s="1804"/>
      <c r="C502" s="1808"/>
      <c r="D502" s="62"/>
      <c r="N502" s="109"/>
    </row>
    <row r="503" spans="1:14" s="3" customFormat="1" ht="19.55" customHeight="1">
      <c r="A503" s="48"/>
      <c r="B503" s="1807"/>
      <c r="C503" s="1794"/>
      <c r="D503" s="1791"/>
      <c r="E503" s="9"/>
      <c r="F503" s="9"/>
      <c r="N503" s="109"/>
    </row>
    <row r="504" spans="1:14" s="3" customFormat="1" ht="19.55" customHeight="1">
      <c r="A504" s="48"/>
      <c r="B504" s="1807"/>
      <c r="C504" s="1794"/>
      <c r="D504" s="1791"/>
      <c r="E504" s="9"/>
      <c r="F504" s="9"/>
      <c r="N504" s="109"/>
    </row>
    <row r="505" spans="1:14" s="3" customFormat="1" ht="19.55" customHeight="1">
      <c r="A505" s="48"/>
      <c r="B505" s="1807"/>
      <c r="C505" s="1794"/>
      <c r="D505" s="1791"/>
      <c r="E505" s="9"/>
      <c r="F505" s="9"/>
      <c r="N505" s="109"/>
    </row>
    <row r="506" spans="1:14" s="3" customFormat="1" ht="19.55" customHeight="1">
      <c r="A506" s="48"/>
      <c r="B506" s="1807"/>
      <c r="C506" s="1794"/>
      <c r="D506" s="1791"/>
      <c r="E506" s="9"/>
      <c r="F506" s="9"/>
      <c r="N506" s="109"/>
    </row>
    <row r="507" spans="1:14" s="3" customFormat="1" ht="19.55" customHeight="1">
      <c r="A507" s="48"/>
      <c r="B507" s="1807"/>
      <c r="C507" s="1794"/>
      <c r="D507" s="1791"/>
      <c r="E507" s="9"/>
      <c r="F507" s="9"/>
      <c r="N507" s="109"/>
    </row>
    <row r="508" spans="1:14" s="3" customFormat="1" ht="19.55" customHeight="1">
      <c r="A508" s="48"/>
      <c r="B508" s="1807"/>
      <c r="C508" s="1794"/>
      <c r="D508" s="1791"/>
      <c r="E508" s="9"/>
      <c r="F508" s="9"/>
      <c r="N508" s="109"/>
    </row>
    <row r="509" spans="1:14" s="3" customFormat="1" ht="19.55" customHeight="1">
      <c r="A509" s="48"/>
      <c r="B509" s="1807"/>
      <c r="C509" s="1794"/>
      <c r="D509" s="1791"/>
      <c r="E509" s="9"/>
      <c r="F509" s="9"/>
      <c r="N509" s="109"/>
    </row>
    <row r="510" spans="1:14" s="3" customFormat="1" ht="19.55" customHeight="1">
      <c r="A510" s="48"/>
      <c r="B510" s="1807"/>
      <c r="C510" s="1794"/>
      <c r="D510" s="1791"/>
      <c r="E510" s="9"/>
      <c r="F510" s="9"/>
      <c r="N510" s="109"/>
    </row>
    <row r="511" spans="1:14" s="3" customFormat="1" ht="19.55" customHeight="1">
      <c r="A511" s="48"/>
      <c r="B511" s="1807"/>
      <c r="C511" s="1794"/>
      <c r="D511" s="1791"/>
      <c r="E511" s="9"/>
      <c r="F511" s="9"/>
      <c r="N511" s="109"/>
    </row>
    <row r="512" spans="1:14" s="3" customFormat="1" ht="19.55" customHeight="1">
      <c r="A512" s="48"/>
      <c r="B512" s="1807"/>
      <c r="C512" s="1794"/>
      <c r="D512" s="1791"/>
      <c r="E512" s="9"/>
      <c r="F512" s="9"/>
      <c r="N512" s="67"/>
    </row>
    <row r="513" spans="1:14" s="3" customFormat="1" ht="19.55" customHeight="1">
      <c r="A513" s="48"/>
      <c r="B513" s="1807"/>
      <c r="C513" s="1794"/>
      <c r="D513" s="1791"/>
      <c r="E513" s="9"/>
      <c r="F513" s="9"/>
      <c r="N513" s="109"/>
    </row>
    <row r="514" spans="1:14" s="3" customFormat="1" ht="19.55" customHeight="1">
      <c r="A514" s="48"/>
      <c r="B514" s="1807"/>
      <c r="C514" s="1793"/>
      <c r="D514" s="62"/>
      <c r="N514" s="109"/>
    </row>
    <row r="515" spans="1:14" s="3" customFormat="1" ht="19.55" customHeight="1">
      <c r="A515" s="48"/>
      <c r="B515" s="1807"/>
      <c r="C515" s="1793"/>
      <c r="D515" s="62"/>
      <c r="N515" s="109"/>
    </row>
    <row r="516" spans="1:14" s="3" customFormat="1" ht="19.55" customHeight="1">
      <c r="A516" s="48"/>
      <c r="B516" s="1807"/>
      <c r="D516" s="62"/>
      <c r="N516" s="109"/>
    </row>
    <row r="517" spans="1:14" s="3" customFormat="1" ht="19.55" customHeight="1">
      <c r="A517" s="48"/>
      <c r="B517" s="1807"/>
      <c r="C517" s="1793"/>
      <c r="D517" s="62"/>
      <c r="N517" s="109"/>
    </row>
    <row r="518" spans="1:14" s="3" customFormat="1" ht="19.55" customHeight="1">
      <c r="A518" s="48"/>
      <c r="B518" s="1804"/>
      <c r="C518" s="1808"/>
      <c r="D518" s="62"/>
      <c r="N518" s="109"/>
    </row>
    <row r="519" spans="1:14" s="3" customFormat="1" ht="19.55" customHeight="1">
      <c r="A519" s="48"/>
      <c r="B519" s="1807"/>
      <c r="C519" s="1793"/>
      <c r="D519" s="62"/>
      <c r="N519" s="109"/>
    </row>
    <row r="520" spans="1:14" s="3" customFormat="1" ht="19.55" customHeight="1">
      <c r="A520" s="48"/>
      <c r="B520" s="1807"/>
      <c r="C520" s="1793"/>
      <c r="D520" s="62"/>
      <c r="N520" s="109"/>
    </row>
    <row r="521" spans="1:14" s="3" customFormat="1" ht="19.55" customHeight="1">
      <c r="A521" s="48"/>
      <c r="B521" s="1807"/>
      <c r="C521" s="1793"/>
      <c r="D521" s="62"/>
      <c r="N521" s="109"/>
    </row>
    <row r="522" spans="1:14" s="3" customFormat="1" ht="19.55" customHeight="1">
      <c r="A522" s="48"/>
      <c r="B522" s="1807"/>
      <c r="C522" s="1793"/>
      <c r="D522" s="62"/>
      <c r="N522" s="109"/>
    </row>
    <row r="523" spans="1:14" s="3" customFormat="1" ht="19.55" customHeight="1">
      <c r="A523" s="48"/>
      <c r="B523" s="1807"/>
      <c r="C523" s="1793"/>
      <c r="D523" s="62"/>
      <c r="N523" s="109"/>
    </row>
    <row r="524" spans="1:14" s="3" customFormat="1" ht="19.55" customHeight="1">
      <c r="A524" s="48"/>
      <c r="B524" s="1807"/>
      <c r="C524" s="1793"/>
      <c r="D524" s="62"/>
      <c r="N524" s="109"/>
    </row>
    <row r="525" spans="1:14" s="3" customFormat="1" ht="19.55" customHeight="1">
      <c r="A525" s="48"/>
      <c r="B525" s="1807"/>
      <c r="C525" s="1793"/>
      <c r="D525" s="62"/>
      <c r="N525" s="109"/>
    </row>
    <row r="526" spans="1:14" s="3" customFormat="1" ht="19.55" customHeight="1">
      <c r="A526" s="48"/>
      <c r="B526" s="1807"/>
      <c r="C526" s="1793"/>
      <c r="D526" s="62"/>
      <c r="N526" s="109"/>
    </row>
    <row r="527" spans="1:14" s="3" customFormat="1" ht="19.55" customHeight="1">
      <c r="A527" s="48"/>
      <c r="B527" s="1807"/>
      <c r="C527" s="1793"/>
      <c r="D527" s="62"/>
      <c r="N527" s="109"/>
    </row>
    <row r="528" spans="1:14" s="3" customFormat="1" ht="19.55" customHeight="1">
      <c r="A528" s="48"/>
      <c r="B528" s="1807"/>
      <c r="C528" s="1793"/>
      <c r="D528" s="62"/>
      <c r="N528" s="109"/>
    </row>
    <row r="529" spans="1:14" s="3" customFormat="1" ht="19.55" customHeight="1">
      <c r="A529" s="48"/>
      <c r="B529" s="1807"/>
      <c r="C529" s="1793"/>
      <c r="D529" s="62"/>
      <c r="N529" s="109"/>
    </row>
    <row r="530" spans="1:14" s="3" customFormat="1" ht="19.55" customHeight="1">
      <c r="A530" s="48"/>
      <c r="B530" s="1807"/>
      <c r="C530" s="1793"/>
      <c r="D530" s="62"/>
      <c r="N530" s="109"/>
    </row>
    <row r="531" spans="1:14" s="3" customFormat="1" ht="19.55" customHeight="1">
      <c r="A531" s="48"/>
      <c r="B531" s="1807"/>
      <c r="C531" s="1793"/>
      <c r="D531" s="62"/>
      <c r="N531" s="109"/>
    </row>
    <row r="532" spans="1:14" s="3" customFormat="1" ht="19.55" customHeight="1">
      <c r="A532" s="48"/>
      <c r="B532" s="1807"/>
      <c r="C532" s="1793"/>
      <c r="D532" s="62"/>
      <c r="N532" s="109"/>
    </row>
    <row r="533" spans="1:14" s="3" customFormat="1" ht="19.55" customHeight="1">
      <c r="A533" s="48"/>
      <c r="B533" s="1807"/>
      <c r="C533" s="1793"/>
      <c r="D533" s="62"/>
      <c r="N533" s="109"/>
    </row>
    <row r="534" spans="1:14" s="3" customFormat="1" ht="19.55" customHeight="1">
      <c r="A534" s="48"/>
      <c r="B534" s="1807"/>
      <c r="C534" s="1793"/>
      <c r="D534" s="62"/>
      <c r="N534" s="109"/>
    </row>
    <row r="535" spans="1:14" s="3" customFormat="1" ht="19.55" customHeight="1">
      <c r="A535" s="48"/>
      <c r="B535" s="1807"/>
      <c r="C535" s="1793"/>
      <c r="D535" s="62"/>
      <c r="N535" s="109"/>
    </row>
    <row r="536" spans="1:14" s="3" customFormat="1" ht="19.55" customHeight="1">
      <c r="A536" s="48"/>
      <c r="B536" s="1807"/>
      <c r="C536" s="1793"/>
      <c r="D536" s="62"/>
      <c r="N536" s="109"/>
    </row>
    <row r="537" spans="1:14" s="3" customFormat="1" ht="19.55" customHeight="1">
      <c r="A537" s="48"/>
      <c r="B537" s="1807"/>
      <c r="C537" s="1793"/>
      <c r="D537" s="62"/>
      <c r="N537" s="109"/>
    </row>
    <row r="538" spans="1:14" s="3" customFormat="1" ht="19.55" customHeight="1">
      <c r="A538" s="48"/>
      <c r="B538" s="1804"/>
      <c r="C538" s="1808"/>
      <c r="D538" s="62"/>
      <c r="N538" s="109"/>
    </row>
    <row r="539" spans="1:14" s="3" customFormat="1" ht="19.55" customHeight="1">
      <c r="A539" s="48"/>
      <c r="B539" s="1804"/>
      <c r="C539" s="1808"/>
      <c r="D539" s="62"/>
      <c r="N539" s="67"/>
    </row>
    <row r="540" spans="1:14" s="3" customFormat="1" ht="19.55" customHeight="1">
      <c r="A540" s="48"/>
      <c r="B540" s="1645"/>
      <c r="C540" s="1637"/>
      <c r="D540" s="61"/>
      <c r="N540" s="109"/>
    </row>
    <row r="541" spans="1:14" s="3" customFormat="1" ht="19.55" customHeight="1">
      <c r="A541" s="48"/>
      <c r="B541" s="1809"/>
      <c r="C541" s="1793"/>
      <c r="D541" s="61"/>
      <c r="N541" s="109"/>
    </row>
    <row r="542" spans="1:14" s="3" customFormat="1" ht="19.55" customHeight="1">
      <c r="A542" s="48"/>
      <c r="B542" s="1809"/>
      <c r="C542" s="1793"/>
      <c r="D542" s="61"/>
      <c r="N542" s="109"/>
    </row>
    <row r="543" spans="1:14" s="3" customFormat="1" ht="19.55" customHeight="1">
      <c r="A543" s="48"/>
      <c r="B543" s="1809"/>
      <c r="C543" s="1793"/>
      <c r="D543" s="61"/>
      <c r="N543" s="109"/>
    </row>
    <row r="544" spans="1:14" s="3" customFormat="1" ht="19.55" customHeight="1">
      <c r="A544" s="48"/>
      <c r="B544" s="1809"/>
      <c r="C544" s="1793"/>
      <c r="D544" s="61"/>
      <c r="N544" s="109"/>
    </row>
    <row r="545" spans="1:14" s="3" customFormat="1" ht="19.55" customHeight="1">
      <c r="A545" s="48"/>
      <c r="B545" s="1809"/>
      <c r="C545" s="1793"/>
      <c r="D545" s="61"/>
      <c r="N545" s="109"/>
    </row>
    <row r="546" spans="1:14" s="3" customFormat="1" ht="19.55" customHeight="1">
      <c r="A546" s="48"/>
      <c r="B546" s="1809"/>
      <c r="C546" s="1793"/>
      <c r="D546" s="61"/>
      <c r="N546" s="109"/>
    </row>
    <row r="547" spans="1:14" s="3" customFormat="1" ht="19.55" customHeight="1">
      <c r="A547" s="48"/>
      <c r="B547" s="1809"/>
      <c r="C547" s="1793"/>
      <c r="D547" s="61"/>
      <c r="N547" s="109"/>
    </row>
    <row r="548" spans="1:14" s="3" customFormat="1" ht="19.55" customHeight="1">
      <c r="A548" s="48"/>
      <c r="B548" s="1809"/>
      <c r="C548" s="1793"/>
      <c r="D548" s="61"/>
      <c r="N548" s="109"/>
    </row>
    <row r="549" spans="1:14" s="3" customFormat="1" ht="19.55" customHeight="1">
      <c r="A549" s="48"/>
      <c r="B549" s="1809"/>
      <c r="C549" s="1793"/>
      <c r="D549" s="61"/>
      <c r="N549" s="109"/>
    </row>
    <row r="550" spans="1:14" s="3" customFormat="1" ht="19.55" customHeight="1">
      <c r="A550" s="48"/>
      <c r="B550" s="1809"/>
      <c r="C550" s="1793"/>
      <c r="D550" s="61"/>
      <c r="N550" s="109"/>
    </row>
    <row r="551" spans="1:14" s="3" customFormat="1" ht="19.55" customHeight="1">
      <c r="A551" s="48"/>
      <c r="B551" s="1809"/>
      <c r="C551" s="1793"/>
      <c r="D551" s="61"/>
      <c r="N551" s="109"/>
    </row>
    <row r="552" spans="1:14" s="3" customFormat="1" ht="19.55" customHeight="1">
      <c r="A552" s="48"/>
      <c r="B552" s="1809"/>
      <c r="C552" s="1793"/>
      <c r="D552" s="61"/>
      <c r="N552" s="109"/>
    </row>
    <row r="553" spans="1:14" s="3" customFormat="1" ht="19.55" customHeight="1">
      <c r="A553" s="48"/>
      <c r="B553" s="1809"/>
      <c r="C553" s="1793"/>
      <c r="D553" s="61"/>
      <c r="N553" s="109"/>
    </row>
    <row r="554" spans="1:14" s="3" customFormat="1" ht="19.55" customHeight="1">
      <c r="A554" s="48"/>
      <c r="B554" s="1811"/>
      <c r="C554" s="1793"/>
      <c r="D554" s="61"/>
      <c r="N554" s="109"/>
    </row>
    <row r="555" spans="1:14" s="3" customFormat="1" ht="19.55" customHeight="1">
      <c r="A555" s="48"/>
      <c r="B555" s="1811"/>
      <c r="C555" s="1793"/>
      <c r="D555" s="61"/>
      <c r="N555" s="109"/>
    </row>
    <row r="556" spans="1:14" s="3" customFormat="1" ht="19.55" customHeight="1">
      <c r="A556" s="48"/>
      <c r="B556" s="1792"/>
      <c r="C556" s="1793"/>
      <c r="D556" s="61"/>
      <c r="N556" s="109"/>
    </row>
    <row r="557" spans="1:14" s="3" customFormat="1" ht="19.55" customHeight="1">
      <c r="A557" s="48"/>
      <c r="B557" s="1792"/>
      <c r="C557" s="1793"/>
      <c r="D557" s="61"/>
      <c r="N557" s="109"/>
    </row>
    <row r="558" spans="1:14" s="3" customFormat="1" ht="19.55" customHeight="1">
      <c r="A558" s="48"/>
      <c r="B558" s="1792"/>
      <c r="C558" s="1793"/>
      <c r="D558" s="61"/>
      <c r="N558" s="109"/>
    </row>
    <row r="559" spans="1:14" s="3" customFormat="1" ht="19.55" customHeight="1">
      <c r="A559" s="48"/>
      <c r="B559" s="1792"/>
      <c r="C559" s="1793"/>
      <c r="D559" s="61"/>
      <c r="N559" s="109"/>
    </row>
    <row r="560" spans="1:14" s="3" customFormat="1" ht="19.55" customHeight="1">
      <c r="A560" s="48"/>
      <c r="B560" s="1792"/>
      <c r="C560" s="1793"/>
      <c r="D560" s="61"/>
      <c r="N560" s="109"/>
    </row>
    <row r="561" spans="1:14" s="3" customFormat="1" ht="19.55" customHeight="1">
      <c r="A561" s="48"/>
      <c r="B561" s="1810"/>
      <c r="C561" s="1800"/>
      <c r="D561" s="61"/>
      <c r="N561" s="109"/>
    </row>
    <row r="562" spans="1:14" s="3" customFormat="1" ht="19.55" customHeight="1">
      <c r="A562" s="48"/>
      <c r="B562" s="1810"/>
      <c r="C562" s="1800"/>
      <c r="D562" s="61"/>
      <c r="N562" s="109"/>
    </row>
    <row r="563" spans="1:14" s="3" customFormat="1" ht="19.55" customHeight="1">
      <c r="A563" s="48"/>
      <c r="B563" s="1810"/>
      <c r="C563" s="1800"/>
      <c r="D563" s="61"/>
      <c r="N563" s="109"/>
    </row>
    <row r="564" spans="1:14" s="3" customFormat="1" ht="19.55" customHeight="1">
      <c r="A564" s="48"/>
      <c r="B564" s="1810"/>
      <c r="C564" s="1800"/>
      <c r="D564" s="61"/>
      <c r="N564" s="109"/>
    </row>
    <row r="565" spans="1:14" s="3" customFormat="1" ht="19.55" customHeight="1">
      <c r="A565" s="48"/>
      <c r="B565" s="1810"/>
      <c r="C565" s="1800"/>
      <c r="D565" s="61"/>
      <c r="N565" s="109"/>
    </row>
    <row r="566" spans="1:14" s="3" customFormat="1" ht="19.55" customHeight="1">
      <c r="A566" s="48"/>
      <c r="B566" s="1645"/>
      <c r="C566" s="1800"/>
      <c r="D566" s="61"/>
      <c r="N566" s="67"/>
    </row>
    <row r="567" spans="1:14" s="3" customFormat="1" ht="19.55" customHeight="1">
      <c r="A567" s="48"/>
      <c r="B567" s="1645"/>
      <c r="C567" s="1637"/>
      <c r="D567" s="61"/>
      <c r="N567" s="109"/>
    </row>
    <row r="568" spans="1:14" s="3" customFormat="1" ht="19.55" customHeight="1">
      <c r="A568" s="48"/>
      <c r="B568" s="1792"/>
      <c r="C568" s="1813"/>
      <c r="D568" s="1791"/>
      <c r="E568" s="1812"/>
      <c r="F568" s="1812"/>
      <c r="G568" s="1812"/>
      <c r="N568" s="109"/>
    </row>
    <row r="569" spans="1:14" s="3" customFormat="1" ht="19.55" customHeight="1">
      <c r="A569" s="48"/>
      <c r="B569" s="1792"/>
      <c r="C569" s="1813"/>
      <c r="D569" s="1791"/>
      <c r="E569" s="1812"/>
      <c r="F569" s="1812"/>
      <c r="G569" s="1812"/>
      <c r="N569" s="109"/>
    </row>
    <row r="570" spans="1:14" s="3" customFormat="1" ht="19.55" customHeight="1">
      <c r="A570" s="48"/>
      <c r="B570" s="1792"/>
      <c r="C570" s="1813"/>
      <c r="D570" s="1791"/>
      <c r="E570" s="1812"/>
      <c r="F570" s="1812"/>
      <c r="G570" s="1812"/>
      <c r="N570" s="109"/>
    </row>
    <row r="571" spans="1:14" s="3" customFormat="1" ht="19.55" customHeight="1">
      <c r="A571" s="48"/>
      <c r="B571" s="1792"/>
      <c r="C571" s="1813"/>
      <c r="D571" s="1815"/>
      <c r="E571" s="1816"/>
      <c r="F571" s="1816"/>
      <c r="G571" s="1816"/>
      <c r="H571" s="1817"/>
      <c r="I571" s="1817"/>
      <c r="J571" s="1817"/>
      <c r="K571" s="1817"/>
      <c r="L571" s="1817"/>
      <c r="M571" s="1817"/>
      <c r="N571" s="1820"/>
    </row>
    <row r="572" spans="1:14" s="3" customFormat="1" ht="19.55" customHeight="1">
      <c r="A572" s="48"/>
      <c r="B572" s="1792"/>
      <c r="C572" s="1813"/>
      <c r="D572" s="1818"/>
      <c r="E572" s="1816"/>
      <c r="F572" s="1816"/>
      <c r="G572" s="1816"/>
      <c r="H572" s="1817"/>
      <c r="I572" s="1817"/>
      <c r="J572" s="1817"/>
      <c r="K572" s="1817"/>
      <c r="L572" s="1817"/>
      <c r="M572" s="1817"/>
      <c r="N572" s="1820"/>
    </row>
    <row r="573" spans="1:14" s="3" customFormat="1" ht="19.55" customHeight="1">
      <c r="A573" s="48"/>
      <c r="B573" s="1792"/>
      <c r="C573" s="1813"/>
      <c r="D573" s="1818"/>
      <c r="E573" s="1816"/>
      <c r="F573" s="1816"/>
      <c r="G573" s="1816"/>
      <c r="H573" s="1817"/>
      <c r="I573" s="1817"/>
      <c r="J573" s="1817"/>
      <c r="K573" s="1817"/>
      <c r="L573" s="1817"/>
      <c r="M573" s="1817"/>
      <c r="N573" s="1820"/>
    </row>
    <row r="574" spans="1:14" s="3" customFormat="1" ht="19.55" customHeight="1">
      <c r="A574" s="48"/>
      <c r="B574" s="1792"/>
      <c r="C574" s="1813"/>
      <c r="D574" s="1818"/>
      <c r="E574" s="1816"/>
      <c r="F574" s="1816"/>
      <c r="G574" s="1816"/>
      <c r="H574" s="1817"/>
      <c r="I574" s="1817"/>
      <c r="J574" s="1817"/>
      <c r="K574" s="1817"/>
      <c r="L574" s="1817"/>
      <c r="M574" s="1817"/>
      <c r="N574" s="1820"/>
    </row>
    <row r="575" spans="1:14" s="3" customFormat="1" ht="19.55" customHeight="1">
      <c r="A575" s="48"/>
      <c r="B575" s="1792"/>
      <c r="C575" s="1813"/>
      <c r="D575" s="1815"/>
      <c r="E575" s="1816"/>
      <c r="F575" s="1816"/>
      <c r="G575" s="1816"/>
      <c r="H575" s="1817"/>
      <c r="I575" s="1817"/>
      <c r="J575" s="1817"/>
      <c r="K575" s="1817"/>
      <c r="L575" s="1817"/>
      <c r="M575" s="1817"/>
      <c r="N575" s="1820"/>
    </row>
    <row r="576" spans="1:14" s="3" customFormat="1" ht="19.55" customHeight="1">
      <c r="A576" s="48"/>
      <c r="B576" s="1792"/>
      <c r="C576" s="1813"/>
      <c r="D576" s="1819"/>
      <c r="E576" s="1816"/>
      <c r="F576" s="1816"/>
      <c r="G576" s="1816"/>
      <c r="H576" s="1817"/>
      <c r="I576" s="1817"/>
      <c r="J576" s="1817"/>
      <c r="K576" s="1817"/>
      <c r="L576" s="1817"/>
      <c r="M576" s="1817"/>
      <c r="N576" s="1820"/>
    </row>
    <row r="577" spans="1:14" s="3" customFormat="1" ht="19.55" customHeight="1">
      <c r="A577" s="48"/>
      <c r="B577" s="1792"/>
      <c r="C577" s="1813"/>
      <c r="D577" s="1821"/>
      <c r="E577" s="1822"/>
      <c r="F577" s="1822"/>
      <c r="G577" s="1822"/>
      <c r="H577" s="1823"/>
      <c r="I577" s="1823"/>
      <c r="J577" s="1823"/>
      <c r="K577" s="1823"/>
      <c r="L577" s="1823"/>
      <c r="M577" s="1823"/>
      <c r="N577" s="1824"/>
    </row>
    <row r="578" spans="1:14" s="3" customFormat="1" ht="19.55" customHeight="1">
      <c r="A578" s="48"/>
      <c r="B578" s="1792"/>
      <c r="C578" s="1813"/>
      <c r="D578" s="1821"/>
      <c r="E578" s="1822"/>
      <c r="F578" s="1822"/>
      <c r="G578" s="1822"/>
      <c r="H578" s="1823"/>
      <c r="I578" s="1823"/>
      <c r="J578" s="1823"/>
      <c r="K578" s="1823"/>
      <c r="L578" s="1823"/>
      <c r="M578" s="1823"/>
      <c r="N578" s="1824"/>
    </row>
    <row r="579" spans="1:14" s="3" customFormat="1" ht="19.55" customHeight="1">
      <c r="A579" s="48"/>
      <c r="B579" s="1792"/>
      <c r="C579" s="1813"/>
      <c r="D579" s="1825"/>
      <c r="E579" s="1822"/>
      <c r="F579" s="1822"/>
      <c r="G579" s="1822"/>
      <c r="H579" s="1823"/>
      <c r="I579" s="1823"/>
      <c r="J579" s="1823"/>
      <c r="K579" s="1823"/>
      <c r="L579" s="1823"/>
      <c r="M579" s="1823"/>
      <c r="N579" s="1824"/>
    </row>
    <row r="580" spans="1:14" s="3" customFormat="1" ht="19.55" customHeight="1">
      <c r="A580" s="48"/>
      <c r="B580" s="1830"/>
      <c r="C580" s="1831"/>
      <c r="D580" s="1826"/>
      <c r="E580" s="1827"/>
      <c r="F580" s="1827"/>
      <c r="G580" s="1827"/>
      <c r="H580" s="1828"/>
      <c r="I580" s="1828"/>
      <c r="J580" s="1828"/>
      <c r="K580" s="1828"/>
      <c r="L580" s="1828"/>
      <c r="M580" s="1828"/>
      <c r="N580" s="1829"/>
    </row>
    <row r="581" spans="1:14" s="3" customFormat="1" ht="19.55" customHeight="1">
      <c r="A581" s="48"/>
      <c r="B581" s="1792"/>
      <c r="C581" s="1831"/>
      <c r="D581" s="1826"/>
      <c r="E581" s="1827"/>
      <c r="F581" s="1827"/>
      <c r="G581" s="1827"/>
      <c r="H581" s="1828"/>
      <c r="I581" s="1828"/>
      <c r="J581" s="1828"/>
      <c r="K581" s="1828"/>
      <c r="L581" s="1828"/>
      <c r="M581" s="1828"/>
      <c r="N581" s="1829"/>
    </row>
    <row r="582" spans="1:14" s="3" customFormat="1" ht="19.55" customHeight="1">
      <c r="A582" s="48"/>
      <c r="B582" s="1830"/>
      <c r="C582" s="1831"/>
      <c r="D582" s="62"/>
      <c r="F582" s="1812"/>
      <c r="G582" s="1812"/>
      <c r="N582" s="109"/>
    </row>
    <row r="583" spans="1:14" s="3" customFormat="1" ht="19.55" customHeight="1">
      <c r="A583" s="48"/>
      <c r="B583" s="1792"/>
      <c r="C583" s="1831"/>
      <c r="D583" s="62"/>
      <c r="F583" s="1812"/>
      <c r="G583" s="1812"/>
      <c r="N583" s="109"/>
    </row>
    <row r="584" spans="1:14" s="3" customFormat="1" ht="19.55" customHeight="1">
      <c r="A584" s="48"/>
      <c r="B584" s="1792"/>
      <c r="C584" s="1831"/>
      <c r="D584" s="62"/>
      <c r="F584" s="1812"/>
      <c r="G584" s="1812"/>
      <c r="N584" s="109"/>
    </row>
    <row r="585" spans="1:14" s="3" customFormat="1" ht="19.55" customHeight="1">
      <c r="A585" s="48"/>
      <c r="B585" s="1792"/>
      <c r="C585" s="1831"/>
      <c r="D585" s="62"/>
      <c r="F585" s="1812"/>
      <c r="G585" s="1812"/>
      <c r="N585" s="109"/>
    </row>
    <row r="586" spans="1:14" s="3" customFormat="1" ht="19.55" customHeight="1">
      <c r="A586" s="48"/>
      <c r="B586" s="1792"/>
      <c r="C586" s="1831"/>
      <c r="D586" s="62"/>
      <c r="F586" s="1812"/>
      <c r="G586" s="1812"/>
      <c r="N586" s="109"/>
    </row>
    <row r="587" spans="1:14" s="3" customFormat="1" ht="19.55" customHeight="1">
      <c r="A587" s="48"/>
      <c r="B587" s="1792"/>
      <c r="C587" s="1831"/>
      <c r="D587" s="62"/>
      <c r="F587" s="1812"/>
      <c r="G587" s="1812"/>
      <c r="N587" s="109"/>
    </row>
    <row r="588" spans="1:14" s="3" customFormat="1" ht="19.55" customHeight="1">
      <c r="A588" s="48"/>
      <c r="B588" s="1792"/>
      <c r="C588" s="1831"/>
      <c r="D588" s="1803"/>
      <c r="F588" s="1812"/>
      <c r="G588" s="1812"/>
      <c r="N588" s="109"/>
    </row>
    <row r="589" spans="1:14" s="3" customFormat="1" ht="19.55" customHeight="1">
      <c r="A589" s="48"/>
      <c r="B589" s="1792"/>
      <c r="C589" s="1831"/>
      <c r="D589" s="1803"/>
      <c r="F589" s="1812"/>
      <c r="G589" s="1812"/>
      <c r="N589" s="109"/>
    </row>
    <row r="590" spans="1:14" s="3" customFormat="1" ht="19.55" customHeight="1">
      <c r="A590" s="48"/>
      <c r="B590" s="1792"/>
      <c r="C590" s="1831"/>
      <c r="D590" s="1803"/>
      <c r="F590" s="1812"/>
      <c r="G590" s="1812"/>
      <c r="N590" s="109"/>
    </row>
    <row r="591" spans="1:14" s="3" customFormat="1" ht="19.55" customHeight="1">
      <c r="A591" s="48"/>
      <c r="B591" s="1792"/>
      <c r="C591" s="1831"/>
      <c r="D591" s="1803"/>
      <c r="F591" s="1812"/>
      <c r="G591" s="1812"/>
      <c r="N591" s="109"/>
    </row>
    <row r="592" spans="1:14" s="3" customFormat="1" ht="19.55" customHeight="1">
      <c r="A592" s="48"/>
      <c r="B592" s="1792"/>
      <c r="C592" s="1831"/>
      <c r="D592" s="1803"/>
      <c r="F592" s="1812"/>
      <c r="G592" s="1812"/>
      <c r="N592" s="109"/>
    </row>
    <row r="593" spans="1:14" s="3" customFormat="1" ht="19.55" customHeight="1">
      <c r="A593" s="48"/>
      <c r="B593" s="1792"/>
      <c r="C593" s="1831"/>
      <c r="D593" s="1803"/>
      <c r="F593" s="1812"/>
      <c r="G593" s="1812"/>
      <c r="N593" s="67"/>
    </row>
    <row r="594" spans="1:14" s="3" customFormat="1" ht="19.55" customHeight="1">
      <c r="A594" s="48"/>
      <c r="B594" s="1792"/>
      <c r="C594" s="1831"/>
      <c r="D594" s="1803"/>
      <c r="F594" s="1812"/>
      <c r="G594" s="1812"/>
      <c r="N594" s="109"/>
    </row>
    <row r="595" spans="1:14" s="3" customFormat="1" ht="19.55" customHeight="1">
      <c r="A595" s="48"/>
      <c r="B595" s="1792"/>
      <c r="C595" s="1831"/>
      <c r="D595" s="1803"/>
      <c r="F595" s="1812"/>
      <c r="G595" s="1812"/>
      <c r="N595" s="109"/>
    </row>
    <row r="596" spans="1:14" s="3" customFormat="1" ht="19.55" customHeight="1">
      <c r="A596" s="48"/>
      <c r="B596" s="1792"/>
      <c r="C596" s="1831"/>
      <c r="D596" s="1805"/>
      <c r="F596" s="1812"/>
      <c r="G596" s="1812"/>
      <c r="N596" s="109"/>
    </row>
    <row r="597" spans="1:14" s="3" customFormat="1" ht="19.55" customHeight="1">
      <c r="A597" s="48"/>
      <c r="B597" s="1792"/>
      <c r="C597" s="1813"/>
      <c r="D597" s="1805"/>
      <c r="E597" s="1812"/>
      <c r="F597" s="1812"/>
      <c r="G597" s="1812"/>
      <c r="N597" s="109"/>
    </row>
    <row r="598" spans="1:14" s="3" customFormat="1" ht="19.55" customHeight="1">
      <c r="A598" s="48"/>
      <c r="B598" s="1792"/>
      <c r="C598" s="1813"/>
      <c r="D598" s="1805"/>
      <c r="E598" s="1812"/>
      <c r="F598" s="1812"/>
      <c r="G598" s="1812"/>
      <c r="N598" s="109"/>
    </row>
    <row r="599" spans="1:14" s="3" customFormat="1" ht="19.55" customHeight="1">
      <c r="A599" s="48"/>
      <c r="B599" s="1792"/>
      <c r="C599" s="1813"/>
      <c r="D599" s="1805"/>
      <c r="E599" s="1812"/>
      <c r="F599" s="1812"/>
      <c r="G599" s="1812"/>
      <c r="N599" s="109"/>
    </row>
    <row r="600" spans="1:14" s="3" customFormat="1" ht="19.55" customHeight="1">
      <c r="A600" s="48"/>
      <c r="B600" s="1792"/>
      <c r="C600" s="1813"/>
      <c r="D600" s="1805"/>
      <c r="E600" s="1812"/>
      <c r="F600" s="1812"/>
      <c r="G600" s="1812"/>
      <c r="N600" s="109"/>
    </row>
    <row r="601" spans="1:14" s="3" customFormat="1" ht="19.55" customHeight="1">
      <c r="A601" s="48"/>
      <c r="B601" s="1792"/>
      <c r="C601" s="1813"/>
      <c r="D601" s="1805"/>
      <c r="E601" s="1812"/>
      <c r="F601" s="1812"/>
      <c r="G601" s="1812"/>
      <c r="N601" s="109"/>
    </row>
    <row r="602" spans="1:14" s="3" customFormat="1" ht="19.55" customHeight="1">
      <c r="A602" s="48"/>
      <c r="B602" s="1792"/>
      <c r="C602" s="1813"/>
      <c r="D602" s="62"/>
      <c r="E602" s="1812"/>
      <c r="F602" s="1812"/>
      <c r="G602" s="1812"/>
      <c r="N602" s="109"/>
    </row>
    <row r="603" spans="1:14" s="3" customFormat="1" ht="19.55" customHeight="1">
      <c r="A603" s="48"/>
      <c r="B603" s="1832"/>
      <c r="C603" s="1833"/>
      <c r="D603" s="1795"/>
      <c r="E603" s="1834"/>
      <c r="F603" s="1812"/>
      <c r="G603" s="1812"/>
      <c r="N603" s="109"/>
    </row>
    <row r="604" spans="1:14" s="3" customFormat="1" ht="19.55" customHeight="1">
      <c r="A604" s="48"/>
      <c r="B604" s="1832"/>
      <c r="C604" s="1833"/>
      <c r="D604" s="1795"/>
      <c r="E604" s="1834"/>
      <c r="F604" s="1812"/>
      <c r="G604" s="1812"/>
      <c r="N604" s="109"/>
    </row>
    <row r="605" spans="1:14" s="3" customFormat="1" ht="19.55" customHeight="1">
      <c r="A605" s="48"/>
      <c r="B605" s="1792"/>
      <c r="C605" s="1813"/>
      <c r="D605" s="62"/>
      <c r="E605" s="1812"/>
      <c r="F605" s="1812"/>
      <c r="G605" s="1812"/>
      <c r="N605" s="109"/>
    </row>
    <row r="606" spans="1:14" s="3" customFormat="1" ht="19.55" customHeight="1">
      <c r="A606" s="48"/>
      <c r="B606" s="1792"/>
      <c r="C606" s="1813"/>
      <c r="D606" s="1806"/>
      <c r="E606" s="1812"/>
      <c r="F606" s="1812"/>
      <c r="G606" s="1812"/>
      <c r="N606" s="109"/>
    </row>
    <row r="607" spans="1:14" s="3" customFormat="1" ht="19.55" customHeight="1">
      <c r="A607" s="48"/>
      <c r="B607" s="1792"/>
      <c r="C607" s="1813"/>
      <c r="D607" s="62"/>
      <c r="E607" s="1812"/>
      <c r="F607" s="1812"/>
      <c r="G607" s="1812"/>
      <c r="N607" s="109"/>
    </row>
    <row r="608" spans="1:14" s="3" customFormat="1" ht="19.55" customHeight="1">
      <c r="A608" s="48"/>
      <c r="B608" s="1792"/>
      <c r="C608" s="1813"/>
      <c r="D608" s="1791"/>
      <c r="E608" s="1812"/>
      <c r="F608" s="1812"/>
      <c r="G608" s="1812"/>
      <c r="N608" s="109"/>
    </row>
    <row r="609" spans="1:14" s="3" customFormat="1" ht="19.55" customHeight="1">
      <c r="A609" s="48"/>
      <c r="B609" s="1792"/>
      <c r="C609" s="1813"/>
      <c r="D609" s="1791"/>
      <c r="E609" s="1812"/>
      <c r="F609" s="1812"/>
      <c r="G609" s="1812"/>
      <c r="N609" s="109"/>
    </row>
    <row r="610" spans="1:14" s="3" customFormat="1" ht="19.55" customHeight="1">
      <c r="A610" s="48"/>
      <c r="B610" s="1792"/>
      <c r="C610" s="1813"/>
      <c r="D610" s="1791"/>
      <c r="E610" s="1812"/>
      <c r="F610" s="1812"/>
      <c r="G610" s="1812"/>
      <c r="N610" s="109"/>
    </row>
    <row r="611" spans="1:14" s="3" customFormat="1" ht="19.55" customHeight="1">
      <c r="A611" s="48"/>
      <c r="B611" s="1792"/>
      <c r="C611" s="1813"/>
      <c r="D611" s="1791"/>
      <c r="E611" s="1812"/>
      <c r="F611" s="1812"/>
      <c r="G611" s="1812"/>
      <c r="N611" s="109"/>
    </row>
    <row r="612" spans="1:14" s="3" customFormat="1" ht="19.55" customHeight="1">
      <c r="A612" s="48"/>
      <c r="B612" s="1792"/>
      <c r="C612" s="1813"/>
      <c r="D612" s="1791"/>
      <c r="E612" s="1812"/>
      <c r="F612" s="1812"/>
      <c r="G612" s="1812"/>
      <c r="N612" s="109"/>
    </row>
    <row r="613" spans="1:14" s="3" customFormat="1" ht="19.55" customHeight="1">
      <c r="A613" s="48"/>
      <c r="B613" s="1792"/>
      <c r="C613" s="1813"/>
      <c r="D613" s="1791"/>
      <c r="E613" s="1812"/>
      <c r="F613" s="1812"/>
      <c r="G613" s="1812"/>
      <c r="N613" s="109"/>
    </row>
    <row r="614" spans="1:14" s="3" customFormat="1" ht="19.55" customHeight="1">
      <c r="A614" s="48"/>
      <c r="B614" s="1792"/>
      <c r="C614" s="1813"/>
      <c r="D614" s="1791"/>
      <c r="E614" s="1812"/>
      <c r="F614" s="1812"/>
      <c r="G614" s="1812"/>
      <c r="N614" s="109"/>
    </row>
    <row r="615" spans="1:14" s="3" customFormat="1" ht="19.55" customHeight="1">
      <c r="A615" s="48"/>
      <c r="B615" s="1792"/>
      <c r="C615" s="1813"/>
      <c r="D615" s="62"/>
      <c r="E615" s="1812"/>
      <c r="F615" s="1812"/>
      <c r="G615" s="1812"/>
      <c r="N615" s="109"/>
    </row>
    <row r="616" spans="1:14" s="3" customFormat="1" ht="19.55" customHeight="1">
      <c r="A616" s="48"/>
      <c r="B616" s="1792"/>
      <c r="C616" s="1813"/>
      <c r="D616" s="62"/>
      <c r="E616" s="1812"/>
      <c r="F616" s="1812"/>
      <c r="G616" s="1812"/>
      <c r="N616" s="109"/>
    </row>
    <row r="617" spans="1:14" s="3" customFormat="1" ht="19.55" customHeight="1">
      <c r="A617" s="48"/>
      <c r="B617" s="1792"/>
      <c r="C617" s="1813"/>
      <c r="D617" s="62"/>
      <c r="E617" s="1812"/>
      <c r="F617" s="1812"/>
      <c r="G617" s="1812"/>
      <c r="N617" s="109"/>
    </row>
    <row r="618" spans="1:14" s="3" customFormat="1" ht="19.55" customHeight="1">
      <c r="A618" s="48"/>
      <c r="B618" s="1792"/>
      <c r="C618" s="1813"/>
      <c r="D618" s="62"/>
      <c r="E618" s="1812"/>
      <c r="F618" s="1812"/>
      <c r="G618" s="1812"/>
      <c r="N618" s="109"/>
    </row>
    <row r="619" spans="1:14" s="3" customFormat="1" ht="19.55" customHeight="1">
      <c r="A619" s="48"/>
      <c r="B619" s="1792"/>
      <c r="C619" s="1813"/>
      <c r="D619" s="62"/>
      <c r="E619" s="1812"/>
      <c r="F619" s="1812"/>
      <c r="G619" s="1812"/>
      <c r="N619" s="109"/>
    </row>
    <row r="620" spans="1:14" s="3" customFormat="1" ht="19.55" customHeight="1">
      <c r="A620" s="48"/>
      <c r="B620" s="1792"/>
      <c r="C620" s="1813"/>
      <c r="D620" s="62"/>
      <c r="E620" s="1812"/>
      <c r="F620" s="1812"/>
      <c r="G620" s="1812"/>
      <c r="N620" s="67"/>
    </row>
    <row r="621" spans="1:14" s="3" customFormat="1" ht="19.55" customHeight="1">
      <c r="A621" s="48"/>
      <c r="B621" s="1792"/>
      <c r="C621" s="1813"/>
      <c r="D621" s="62"/>
      <c r="G621" s="1812"/>
      <c r="N621" s="109"/>
    </row>
    <row r="622" spans="1:14" s="3" customFormat="1" ht="19.55" customHeight="1">
      <c r="A622" s="48"/>
      <c r="B622" s="1792"/>
      <c r="C622" s="1813"/>
      <c r="D622" s="62"/>
      <c r="G622" s="1812"/>
      <c r="N622" s="109"/>
    </row>
    <row r="623" spans="1:14" s="3" customFormat="1" ht="19.55" customHeight="1">
      <c r="A623" s="48"/>
      <c r="D623" s="62"/>
      <c r="G623" s="1812"/>
      <c r="N623" s="109"/>
    </row>
    <row r="624" spans="1:14" s="3" customFormat="1" ht="19.55" customHeight="1">
      <c r="A624" s="48"/>
      <c r="B624" s="1792"/>
      <c r="C624" s="1813"/>
      <c r="D624" s="62"/>
      <c r="G624" s="1812"/>
      <c r="N624" s="109"/>
    </row>
    <row r="625" spans="1:14" s="3" customFormat="1" ht="19.55" customHeight="1">
      <c r="A625" s="48"/>
      <c r="B625" s="1792"/>
      <c r="C625" s="1813"/>
      <c r="D625" s="62"/>
      <c r="G625" s="1812"/>
      <c r="N625" s="109"/>
    </row>
    <row r="626" spans="1:14" s="3" customFormat="1" ht="19.55" customHeight="1">
      <c r="A626" s="48"/>
      <c r="B626" s="1792"/>
      <c r="C626" s="1813"/>
      <c r="D626" s="62"/>
      <c r="E626" s="1812"/>
      <c r="F626" s="1812"/>
      <c r="G626" s="1812"/>
      <c r="N626" s="109"/>
    </row>
    <row r="627" spans="1:14" s="3" customFormat="1" ht="19.55" customHeight="1">
      <c r="A627" s="48"/>
      <c r="B627" s="1792"/>
      <c r="C627" s="1813"/>
      <c r="D627" s="62"/>
      <c r="E627" s="1812"/>
      <c r="F627" s="1812"/>
      <c r="G627" s="1812"/>
      <c r="N627" s="109"/>
    </row>
    <row r="628" spans="1:14" s="3" customFormat="1" ht="19.55" customHeight="1">
      <c r="A628" s="48"/>
      <c r="B628" s="1792"/>
      <c r="C628" s="1813"/>
      <c r="D628" s="62"/>
      <c r="E628" s="1812"/>
      <c r="F628" s="1812"/>
      <c r="G628" s="1812"/>
      <c r="N628" s="109"/>
    </row>
    <row r="629" spans="1:14" s="3" customFormat="1" ht="19.55" customHeight="1">
      <c r="A629" s="48"/>
      <c r="B629" s="1792"/>
      <c r="C629" s="1813"/>
      <c r="D629" s="62"/>
      <c r="E629" s="1812"/>
      <c r="F629" s="1812"/>
      <c r="G629" s="1812"/>
      <c r="N629" s="109"/>
    </row>
    <row r="630" spans="1:14" s="3" customFormat="1" ht="19.55" customHeight="1">
      <c r="A630" s="48"/>
      <c r="B630" s="1792"/>
      <c r="C630" s="1813"/>
      <c r="D630" s="62"/>
      <c r="E630" s="1812"/>
      <c r="F630" s="1812"/>
      <c r="G630" s="1812"/>
      <c r="N630" s="109"/>
    </row>
    <row r="631" spans="1:14" s="3" customFormat="1" ht="19.55" customHeight="1">
      <c r="A631" s="48"/>
      <c r="B631" s="1792"/>
      <c r="C631" s="1813"/>
      <c r="D631" s="62"/>
      <c r="E631" s="1812"/>
      <c r="F631" s="1812"/>
      <c r="G631" s="1812"/>
      <c r="N631" s="109"/>
    </row>
    <row r="632" spans="1:14" s="3" customFormat="1" ht="19.55" customHeight="1">
      <c r="A632" s="48"/>
      <c r="B632" s="1792"/>
      <c r="C632" s="1813"/>
      <c r="D632" s="62"/>
      <c r="E632" s="1812"/>
      <c r="F632" s="1812"/>
      <c r="G632" s="1812"/>
      <c r="N632" s="109"/>
    </row>
    <row r="633" spans="1:14" s="3" customFormat="1" ht="19.55" customHeight="1">
      <c r="A633" s="48"/>
      <c r="B633" s="1792"/>
      <c r="C633" s="1813"/>
      <c r="D633" s="1791"/>
      <c r="E633" s="1812"/>
      <c r="F633" s="1812"/>
      <c r="G633" s="1812"/>
      <c r="N633" s="109"/>
    </row>
    <row r="634" spans="1:14" s="3" customFormat="1" ht="19.55" customHeight="1">
      <c r="A634" s="48"/>
      <c r="B634" s="1792"/>
      <c r="C634" s="1813"/>
      <c r="D634" s="62"/>
      <c r="F634" s="1812"/>
      <c r="G634" s="1812"/>
      <c r="N634" s="109"/>
    </row>
    <row r="635" spans="1:14" s="3" customFormat="1" ht="19.55" customHeight="1">
      <c r="A635" s="48"/>
      <c r="B635" s="1792"/>
      <c r="C635" s="1813"/>
      <c r="D635" s="62"/>
      <c r="F635" s="1812"/>
      <c r="G635" s="1812"/>
      <c r="N635" s="109"/>
    </row>
    <row r="636" spans="1:14" s="3" customFormat="1" ht="19.55" customHeight="1">
      <c r="A636" s="48"/>
      <c r="B636" s="1792"/>
      <c r="C636" s="1813"/>
      <c r="D636" s="62"/>
      <c r="F636" s="1812"/>
      <c r="G636" s="1812"/>
      <c r="N636" s="109"/>
    </row>
    <row r="637" spans="1:14" s="3" customFormat="1" ht="19.55" customHeight="1">
      <c r="A637" s="48"/>
      <c r="B637" s="1792"/>
      <c r="C637" s="1813"/>
      <c r="D637" s="61"/>
      <c r="N637" s="109"/>
    </row>
    <row r="638" spans="1:14" s="3" customFormat="1" ht="19.55" customHeight="1">
      <c r="A638" s="48"/>
      <c r="B638" s="1792"/>
      <c r="C638" s="1813"/>
      <c r="N638" s="109"/>
    </row>
    <row r="639" spans="1:14" s="3" customFormat="1" ht="19.55" customHeight="1">
      <c r="A639" s="48"/>
      <c r="B639" s="1645"/>
      <c r="C639" s="1814"/>
      <c r="D639" s="61"/>
      <c r="N639" s="109"/>
    </row>
    <row r="640" spans="1:14" s="3" customFormat="1" ht="19.55" customHeight="1">
      <c r="A640" s="48"/>
      <c r="B640" s="1645"/>
      <c r="C640" s="1814"/>
      <c r="D640" s="61"/>
      <c r="N640" s="109"/>
    </row>
    <row r="641" spans="1:14" s="3" customFormat="1" ht="19.55" customHeight="1">
      <c r="A641" s="48"/>
      <c r="B641" s="1645"/>
      <c r="C641" s="1637"/>
      <c r="D641" s="61"/>
      <c r="N641" s="109"/>
    </row>
    <row r="642" spans="1:14" s="3" customFormat="1" ht="19.55" customHeight="1">
      <c r="A642" s="48"/>
      <c r="B642" s="1645"/>
      <c r="C642" s="1637"/>
      <c r="D642" s="61"/>
      <c r="N642" s="109"/>
    </row>
    <row r="643" spans="1:14" s="3" customFormat="1" ht="19.55" customHeight="1">
      <c r="A643" s="48"/>
      <c r="B643" s="1645"/>
      <c r="C643" s="1637"/>
      <c r="D643" s="61"/>
      <c r="N643" s="109"/>
    </row>
    <row r="644" spans="1:14" s="3" customFormat="1" ht="19.55" customHeight="1">
      <c r="A644" s="48"/>
      <c r="B644" s="1645"/>
      <c r="C644" s="1637"/>
      <c r="D644" s="61"/>
      <c r="N644" s="109"/>
    </row>
    <row r="645" spans="1:14" s="3" customFormat="1" ht="19.55" customHeight="1">
      <c r="A645" s="48"/>
      <c r="B645" s="1645"/>
      <c r="C645" s="1637"/>
      <c r="D645" s="61"/>
      <c r="N645" s="109"/>
    </row>
    <row r="646" spans="1:14" s="3" customFormat="1" ht="19.55" customHeight="1">
      <c r="A646" s="48"/>
      <c r="B646" s="1645"/>
      <c r="C646" s="1637"/>
      <c r="D646" s="61"/>
      <c r="N646" s="109"/>
    </row>
    <row r="647" spans="1:14" s="3" customFormat="1" ht="19.55" customHeight="1">
      <c r="A647" s="48"/>
      <c r="B647" s="1645"/>
      <c r="C647" s="1637"/>
      <c r="D647" s="61"/>
      <c r="N647" s="109"/>
    </row>
    <row r="648" spans="1:14" s="3" customFormat="1" ht="19.55" customHeight="1">
      <c r="A648" s="48"/>
      <c r="B648" s="1645"/>
      <c r="C648" s="1637"/>
      <c r="D648" s="61"/>
      <c r="N648" s="109"/>
    </row>
    <row r="649" spans="1:14" s="3" customFormat="1" ht="19.55" customHeight="1">
      <c r="A649" s="48"/>
      <c r="B649" s="1645"/>
      <c r="C649" s="1637"/>
      <c r="D649" s="61"/>
      <c r="N649" s="109"/>
    </row>
    <row r="650" spans="1:14" s="3" customFormat="1" ht="19.55" customHeight="1">
      <c r="A650" s="48"/>
      <c r="B650" s="1645"/>
      <c r="C650" s="1637"/>
      <c r="D650" s="61"/>
      <c r="N650" s="109"/>
    </row>
    <row r="651" spans="1:14" s="3" customFormat="1" ht="19.55" customHeight="1">
      <c r="A651" s="48"/>
      <c r="B651" s="1645"/>
      <c r="C651" s="1637"/>
      <c r="D651" s="61"/>
      <c r="N651" s="109"/>
    </row>
    <row r="652" spans="1:14" s="3" customFormat="1" ht="19.55" customHeight="1">
      <c r="A652" s="48"/>
      <c r="B652" s="1645"/>
      <c r="C652" s="1637"/>
      <c r="D652" s="61"/>
      <c r="N652" s="109"/>
    </row>
    <row r="653" spans="1:14" s="3" customFormat="1" ht="19.55" customHeight="1">
      <c r="A653" s="48"/>
      <c r="B653" s="1645"/>
      <c r="C653" s="1637"/>
      <c r="D653" s="61"/>
      <c r="N653" s="109"/>
    </row>
    <row r="654" spans="1:14" s="3" customFormat="1" ht="19.55" customHeight="1">
      <c r="A654" s="48"/>
      <c r="B654" s="1645"/>
      <c r="C654" s="1637"/>
      <c r="D654" s="61"/>
      <c r="N654" s="109"/>
    </row>
    <row r="655" spans="1:14" s="3" customFormat="1" ht="19.55" customHeight="1">
      <c r="A655" s="48"/>
      <c r="B655" s="1645"/>
      <c r="C655" s="1637"/>
      <c r="D655" s="61"/>
      <c r="N655" s="109"/>
    </row>
    <row r="656" spans="1:14" s="3" customFormat="1" ht="19.55" customHeight="1">
      <c r="A656" s="48"/>
      <c r="B656" s="1645"/>
      <c r="C656" s="1637"/>
      <c r="D656" s="61"/>
      <c r="N656" s="109"/>
    </row>
    <row r="657" spans="1:14" s="3" customFormat="1" ht="19.55" customHeight="1">
      <c r="A657" s="48"/>
      <c r="B657" s="1645"/>
      <c r="C657" s="1637"/>
      <c r="D657" s="61"/>
      <c r="N657" s="109"/>
    </row>
    <row r="658" spans="1:14" s="3" customFormat="1" ht="17.5" customHeight="1">
      <c r="A658" s="62"/>
      <c r="B658" s="1639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110"/>
    </row>
    <row r="659" spans="1:14" s="3" customFormat="1" ht="17.5" customHeight="1">
      <c r="A659" s="62"/>
      <c r="B659" s="1639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110"/>
    </row>
    <row r="660" spans="1:14" s="3" customFormat="1" ht="17.5" customHeight="1">
      <c r="A660" s="62"/>
      <c r="B660" s="1639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110"/>
    </row>
    <row r="661" spans="1:14" s="3" customFormat="1" ht="17.5" customHeight="1">
      <c r="A661" s="62"/>
      <c r="B661" s="1639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110"/>
    </row>
    <row r="662" spans="1:14" s="3" customFormat="1" ht="17.5" customHeight="1">
      <c r="A662" s="62"/>
      <c r="B662" s="1639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110"/>
    </row>
    <row r="663" spans="1:14" s="3" customFormat="1" ht="17.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110"/>
    </row>
    <row r="664" spans="1:14" s="3" customFormat="1" ht="17.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110"/>
    </row>
    <row r="665" spans="1:14" s="3" customFormat="1" ht="17.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110"/>
    </row>
    <row r="666" spans="1:14" s="3" customFormat="1" ht="17.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110"/>
    </row>
    <row r="667" spans="1:14" s="3" customFormat="1" ht="17.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110"/>
    </row>
    <row r="668" spans="1:14" s="3" customFormat="1" ht="17.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110"/>
    </row>
    <row r="669" spans="1:14" s="3" customFormat="1" ht="17.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110"/>
    </row>
    <row r="670" spans="1:14" s="3" customFormat="1" ht="17.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110"/>
    </row>
    <row r="671" spans="1:14" s="3" customFormat="1" ht="17.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110"/>
    </row>
    <row r="672" spans="1:14" s="3" customFormat="1" ht="17.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110"/>
    </row>
    <row r="673" spans="1:14" s="3" customFormat="1" ht="17.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110"/>
    </row>
    <row r="674" spans="1:14" s="3" customFormat="1" ht="17.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110"/>
    </row>
    <row r="675" spans="1:14" s="3" customFormat="1" ht="17.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110"/>
    </row>
    <row r="676" spans="1:14" s="3" customFormat="1" ht="17.5" customHeight="1">
      <c r="A676" s="48"/>
      <c r="B676" s="62"/>
      <c r="C676" s="62"/>
      <c r="D676" s="61"/>
      <c r="N676" s="109"/>
    </row>
    <row r="677" spans="1:14" s="3" customFormat="1" ht="17.5" customHeight="1">
      <c r="A677" s="48"/>
      <c r="B677" s="62"/>
      <c r="C677" s="62"/>
      <c r="D677" s="61"/>
      <c r="N677" s="109"/>
    </row>
    <row r="678" spans="1:14" s="3" customFormat="1" ht="17.5" customHeight="1">
      <c r="A678" s="48"/>
      <c r="B678" s="48"/>
      <c r="D678" s="61"/>
      <c r="N678" s="109"/>
    </row>
    <row r="679" spans="1:14" s="3" customFormat="1" ht="17.5" customHeight="1">
      <c r="A679" s="48"/>
      <c r="B679" s="48"/>
      <c r="D679" s="61"/>
      <c r="N679" s="109"/>
    </row>
    <row r="680" spans="1:14" s="3" customFormat="1" ht="17.5" customHeight="1">
      <c r="A680" s="48"/>
      <c r="B680" s="48"/>
      <c r="D680" s="61"/>
      <c r="N680" s="109"/>
    </row>
    <row r="681" spans="1:14" s="3" customFormat="1" ht="17.5" customHeight="1">
      <c r="A681" s="48"/>
      <c r="B681" s="48"/>
      <c r="D681" s="61"/>
      <c r="N681" s="109"/>
    </row>
    <row r="682" spans="1:14" s="3" customFormat="1" ht="17.5" customHeight="1">
      <c r="A682" s="48"/>
      <c r="B682" s="48"/>
      <c r="D682" s="61"/>
      <c r="N682" s="109"/>
    </row>
    <row r="683" spans="1:14" s="3" customFormat="1" ht="17.5" customHeight="1">
      <c r="A683" s="48"/>
      <c r="B683" s="48"/>
      <c r="D683" s="61"/>
      <c r="N683" s="109"/>
    </row>
    <row r="684" spans="1:14" s="3" customFormat="1" ht="17.5" customHeight="1">
      <c r="A684" s="48"/>
      <c r="B684" s="48"/>
      <c r="D684" s="61"/>
      <c r="N684" s="109"/>
    </row>
    <row r="685" spans="1:14" s="3" customFormat="1" ht="17.5" customHeight="1">
      <c r="A685" s="48"/>
      <c r="B685" s="48"/>
      <c r="D685" s="61"/>
      <c r="N685" s="109"/>
    </row>
    <row r="686" spans="1:14" s="3" customFormat="1" ht="17.5" customHeight="1">
      <c r="A686" s="48"/>
      <c r="B686" s="48"/>
      <c r="D686" s="61"/>
      <c r="N686" s="109"/>
    </row>
    <row r="687" spans="1:14" s="3" customFormat="1" ht="17.5" customHeight="1">
      <c r="A687" s="48"/>
      <c r="B687" s="48"/>
      <c r="D687" s="61"/>
      <c r="N687" s="109"/>
    </row>
    <row r="688" spans="1:14" s="3" customFormat="1" ht="17.5" customHeight="1">
      <c r="A688" s="48"/>
      <c r="B688" s="48"/>
      <c r="D688" s="61"/>
      <c r="N688" s="109"/>
    </row>
    <row r="689" spans="1:14" s="3" customFormat="1" ht="17.5" customHeight="1">
      <c r="A689" s="48"/>
      <c r="B689" s="48"/>
      <c r="D689" s="61"/>
      <c r="N689" s="109"/>
    </row>
    <row r="690" spans="1:14" s="3" customFormat="1" ht="17.5" customHeight="1">
      <c r="A690" s="48"/>
      <c r="B690" s="48"/>
      <c r="D690" s="61"/>
      <c r="N690" s="109"/>
    </row>
    <row r="691" spans="1:14" s="3" customFormat="1" ht="17.5" customHeight="1">
      <c r="A691" s="48"/>
      <c r="B691" s="48"/>
      <c r="D691" s="61"/>
      <c r="N691" s="109"/>
    </row>
    <row r="692" spans="1:14" s="3" customFormat="1" ht="17.5" customHeight="1">
      <c r="A692" s="48"/>
      <c r="B692" s="48"/>
      <c r="D692" s="61"/>
      <c r="N692" s="109"/>
    </row>
    <row r="693" spans="1:14" s="3" customFormat="1" ht="17.5" customHeight="1">
      <c r="A693" s="48"/>
      <c r="B693" s="48"/>
      <c r="D693" s="61"/>
      <c r="N693" s="109"/>
    </row>
    <row r="694" spans="1:14" s="3" customFormat="1" ht="17.5" customHeight="1">
      <c r="A694" s="48"/>
      <c r="B694" s="48"/>
      <c r="D694" s="61"/>
      <c r="N694" s="109"/>
    </row>
    <row r="695" spans="1:14" s="3" customFormat="1" ht="17.5" customHeight="1">
      <c r="A695" s="48"/>
      <c r="B695" s="48"/>
      <c r="D695" s="61"/>
      <c r="N695" s="109"/>
    </row>
    <row r="696" spans="1:14" s="3" customFormat="1" ht="17.5" customHeight="1">
      <c r="A696" s="48"/>
      <c r="B696" s="48"/>
      <c r="D696" s="61"/>
      <c r="N696" s="109"/>
    </row>
    <row r="697" spans="1:14" s="3" customFormat="1" ht="17.5" customHeight="1">
      <c r="A697" s="48"/>
      <c r="B697" s="48"/>
      <c r="D697" s="61"/>
      <c r="N697" s="109"/>
    </row>
    <row r="698" spans="1:14" s="3" customFormat="1" ht="17.5" customHeight="1">
      <c r="A698" s="48"/>
      <c r="B698" s="48"/>
      <c r="D698" s="61"/>
      <c r="N698" s="109"/>
    </row>
    <row r="699" spans="1:14" s="3" customFormat="1" ht="17.5" customHeight="1">
      <c r="A699" s="48"/>
      <c r="B699" s="48"/>
      <c r="D699" s="61"/>
      <c r="N699" s="109"/>
    </row>
    <row r="700" spans="1:14" s="3" customFormat="1" ht="17.5" customHeight="1">
      <c r="A700" s="48"/>
      <c r="B700" s="48"/>
      <c r="D700" s="61"/>
      <c r="N700" s="109"/>
    </row>
    <row r="701" spans="1:14" s="3" customFormat="1" ht="17.5" customHeight="1">
      <c r="A701" s="48"/>
      <c r="B701" s="48"/>
      <c r="D701" s="61"/>
      <c r="N701" s="109"/>
    </row>
    <row r="702" spans="1:14" s="3" customFormat="1" ht="17.5" customHeight="1">
      <c r="A702" s="48"/>
      <c r="B702" s="48"/>
      <c r="D702" s="61"/>
      <c r="N702" s="109"/>
    </row>
    <row r="703" spans="1:14" s="3" customFormat="1" ht="17.5" customHeight="1">
      <c r="A703" s="48"/>
      <c r="B703" s="48"/>
      <c r="D703" s="61"/>
      <c r="N703" s="109"/>
    </row>
    <row r="704" spans="1:14" s="3" customFormat="1" ht="17.5" customHeight="1">
      <c r="A704" s="48"/>
      <c r="B704" s="48"/>
      <c r="D704" s="61"/>
      <c r="N704" s="109"/>
    </row>
    <row r="705" spans="1:14" s="3" customFormat="1" ht="17.5" customHeight="1">
      <c r="A705" s="48"/>
      <c r="B705" s="48"/>
      <c r="D705" s="61"/>
      <c r="N705" s="109"/>
    </row>
    <row r="706" spans="1:14" s="3" customFormat="1" ht="17.5" customHeight="1">
      <c r="A706" s="48"/>
      <c r="B706" s="48"/>
      <c r="D706" s="61"/>
      <c r="N706" s="109"/>
    </row>
    <row r="707" spans="1:14" s="3" customFormat="1" ht="17.5" customHeight="1">
      <c r="A707" s="48"/>
      <c r="B707" s="48"/>
      <c r="D707" s="61"/>
      <c r="N707" s="109"/>
    </row>
    <row r="708" spans="1:14" s="3" customFormat="1" ht="17.5" customHeight="1">
      <c r="A708" s="48"/>
      <c r="B708" s="48"/>
      <c r="D708" s="61"/>
      <c r="N708" s="109"/>
    </row>
    <row r="709" spans="1:14" s="3" customFormat="1" ht="17.5" customHeight="1">
      <c r="A709" s="48"/>
      <c r="B709" s="48"/>
      <c r="D709" s="61"/>
      <c r="N709" s="109"/>
    </row>
    <row r="710" spans="1:14" s="3" customFormat="1" ht="17.5" customHeight="1">
      <c r="A710" s="48"/>
      <c r="B710" s="48"/>
      <c r="D710" s="61"/>
      <c r="N710" s="109"/>
    </row>
    <row r="711" spans="1:14" s="3" customFormat="1" ht="17.5" customHeight="1">
      <c r="A711" s="48"/>
      <c r="B711" s="48"/>
      <c r="D711" s="61"/>
      <c r="N711" s="109"/>
    </row>
    <row r="712" spans="1:14" s="3" customFormat="1" ht="17.5" customHeight="1">
      <c r="A712" s="48"/>
      <c r="B712" s="48"/>
      <c r="D712" s="61"/>
      <c r="N712" s="109"/>
    </row>
    <row r="713" spans="1:14" s="3" customFormat="1" ht="17.5" customHeight="1">
      <c r="A713" s="48"/>
      <c r="B713" s="48"/>
      <c r="D713" s="61"/>
      <c r="N713" s="109"/>
    </row>
    <row r="714" spans="1:14" s="3" customFormat="1" ht="17.5" customHeight="1">
      <c r="A714" s="48"/>
      <c r="B714" s="48"/>
      <c r="D714" s="61"/>
      <c r="N714" s="109"/>
    </row>
    <row r="715" spans="1:14" s="3" customFormat="1" ht="17.5" customHeight="1">
      <c r="A715" s="48"/>
      <c r="B715" s="48"/>
      <c r="D715" s="61"/>
      <c r="N715" s="109"/>
    </row>
    <row r="716" spans="1:14" s="3" customFormat="1" ht="17.5" customHeight="1">
      <c r="A716" s="48"/>
      <c r="B716" s="48"/>
      <c r="D716" s="61"/>
      <c r="N716" s="109"/>
    </row>
    <row r="717" spans="1:14" s="3" customFormat="1" ht="17.5" customHeight="1">
      <c r="A717" s="48"/>
      <c r="B717" s="48"/>
      <c r="D717" s="61"/>
      <c r="N717" s="109"/>
    </row>
    <row r="718" spans="1:14" s="3" customFormat="1" ht="17.5" customHeight="1">
      <c r="A718" s="48"/>
      <c r="B718" s="48"/>
      <c r="D718" s="61"/>
      <c r="N718" s="109"/>
    </row>
    <row r="719" spans="1:14" s="3" customFormat="1" ht="17.5" customHeight="1">
      <c r="A719" s="48"/>
      <c r="B719" s="48"/>
      <c r="D719" s="61"/>
      <c r="N719" s="109"/>
    </row>
    <row r="720" spans="1:14" s="3" customFormat="1" ht="17.5" customHeight="1">
      <c r="A720" s="48"/>
      <c r="B720" s="48"/>
      <c r="D720" s="61"/>
      <c r="N720" s="109"/>
    </row>
    <row r="721" spans="1:14" s="3" customFormat="1" ht="17.5" customHeight="1">
      <c r="A721" s="48"/>
      <c r="B721" s="48"/>
      <c r="D721" s="61"/>
      <c r="N721" s="109"/>
    </row>
    <row r="722" spans="1:14" s="3" customFormat="1" ht="17.5" customHeight="1">
      <c r="A722" s="48"/>
      <c r="B722" s="48"/>
      <c r="D722" s="61"/>
      <c r="N722" s="109"/>
    </row>
    <row r="723" spans="1:14" s="3" customFormat="1" ht="17.5" customHeight="1">
      <c r="A723" s="48"/>
      <c r="B723" s="48"/>
      <c r="D723" s="61"/>
      <c r="N723" s="109"/>
    </row>
    <row r="724" spans="1:14" s="3" customFormat="1" ht="17.5" customHeight="1">
      <c r="A724" s="48"/>
      <c r="B724" s="48"/>
      <c r="D724" s="61"/>
      <c r="N724" s="109"/>
    </row>
    <row r="725" spans="1:14" s="3" customFormat="1" ht="17.5" customHeight="1">
      <c r="A725" s="48"/>
      <c r="B725" s="48"/>
      <c r="D725" s="61"/>
      <c r="N725" s="109"/>
    </row>
    <row r="726" spans="1:14" s="3" customFormat="1" ht="17.5" customHeight="1">
      <c r="A726" s="48"/>
      <c r="B726" s="48"/>
      <c r="D726" s="61"/>
      <c r="N726" s="109"/>
    </row>
    <row r="727" spans="1:14" s="3" customFormat="1" ht="17.5" customHeight="1">
      <c r="A727" s="48"/>
      <c r="B727" s="48"/>
      <c r="D727" s="61"/>
      <c r="N727" s="109"/>
    </row>
    <row r="728" spans="1:14" s="3" customFormat="1" ht="17.5" customHeight="1">
      <c r="A728" s="48"/>
      <c r="B728" s="48"/>
      <c r="D728" s="61"/>
      <c r="N728" s="109"/>
    </row>
    <row r="729" spans="1:14" s="3" customFormat="1" ht="17.5" customHeight="1">
      <c r="A729" s="48"/>
      <c r="B729" s="48"/>
      <c r="D729" s="61"/>
      <c r="N729" s="109"/>
    </row>
    <row r="730" spans="1:14" s="3" customFormat="1" ht="17.5" customHeight="1">
      <c r="A730" s="48"/>
      <c r="B730" s="48"/>
      <c r="D730" s="61"/>
      <c r="N730" s="109"/>
    </row>
    <row r="731" spans="1:14" s="3" customFormat="1" ht="17.5" customHeight="1">
      <c r="A731" s="48"/>
      <c r="B731" s="48"/>
      <c r="D731" s="61"/>
      <c r="N731" s="109"/>
    </row>
    <row r="732" spans="1:14" s="3" customFormat="1" ht="17.5" customHeight="1">
      <c r="A732" s="48"/>
      <c r="B732" s="48"/>
      <c r="D732" s="61"/>
      <c r="N732" s="109"/>
    </row>
    <row r="733" spans="1:14" s="3" customFormat="1" ht="17.5" customHeight="1">
      <c r="A733" s="48"/>
      <c r="B733" s="48"/>
      <c r="D733" s="61"/>
      <c r="N733" s="109"/>
    </row>
    <row r="734" spans="1:14" s="3" customFormat="1" ht="17.5" customHeight="1">
      <c r="A734" s="48"/>
      <c r="B734" s="48"/>
      <c r="D734" s="61"/>
      <c r="N734" s="109"/>
    </row>
    <row r="735" spans="1:14" s="3" customFormat="1" ht="17.5" customHeight="1">
      <c r="A735" s="48"/>
      <c r="B735" s="48"/>
      <c r="D735" s="61"/>
      <c r="N735" s="109"/>
    </row>
    <row r="736" spans="1:14" s="3" customFormat="1" ht="17.5" customHeight="1">
      <c r="A736" s="48"/>
      <c r="B736" s="48"/>
      <c r="D736" s="61"/>
      <c r="N736" s="109"/>
    </row>
    <row r="737" spans="1:14" s="3" customFormat="1" ht="17.5" customHeight="1">
      <c r="A737" s="48"/>
      <c r="B737" s="48"/>
      <c r="D737" s="61"/>
      <c r="N737" s="109"/>
    </row>
    <row r="738" spans="1:14" s="3" customFormat="1" ht="17.5" customHeight="1">
      <c r="A738" s="48"/>
      <c r="B738" s="48"/>
      <c r="D738" s="61"/>
      <c r="N738" s="109"/>
    </row>
    <row r="739" spans="1:14" s="3" customFormat="1" ht="17.5" customHeight="1">
      <c r="A739" s="48"/>
      <c r="B739" s="48"/>
      <c r="D739" s="61"/>
      <c r="N739" s="109"/>
    </row>
    <row r="740" spans="1:14" s="3" customFormat="1" ht="17.5" customHeight="1">
      <c r="A740" s="48"/>
      <c r="B740" s="48"/>
      <c r="D740" s="61"/>
      <c r="N740" s="109"/>
    </row>
    <row r="741" spans="1:14" s="3" customFormat="1" ht="17.5" customHeight="1">
      <c r="A741" s="48"/>
      <c r="B741" s="48"/>
      <c r="D741" s="61"/>
      <c r="N741" s="109"/>
    </row>
    <row r="742" spans="1:14" s="3" customFormat="1" ht="17.5" customHeight="1">
      <c r="A742" s="48"/>
      <c r="B742" s="48"/>
      <c r="D742" s="61"/>
      <c r="N742" s="109"/>
    </row>
    <row r="743" spans="1:14" s="3" customFormat="1" ht="17.5" customHeight="1">
      <c r="A743" s="48"/>
      <c r="B743" s="48"/>
      <c r="D743" s="61"/>
      <c r="N743" s="109"/>
    </row>
    <row r="744" spans="1:14" s="3" customFormat="1" ht="17.5" customHeight="1">
      <c r="A744" s="48"/>
      <c r="B744" s="48"/>
      <c r="D744" s="61"/>
      <c r="N744" s="109"/>
    </row>
    <row r="745" spans="1:14" s="3" customFormat="1" ht="17.5" customHeight="1">
      <c r="A745" s="48"/>
      <c r="B745" s="48"/>
      <c r="D745" s="61"/>
      <c r="N745" s="109"/>
    </row>
    <row r="746" spans="1:14" s="3" customFormat="1" ht="17.5" customHeight="1">
      <c r="A746" s="48"/>
      <c r="B746" s="48"/>
      <c r="D746" s="61"/>
      <c r="N746" s="109"/>
    </row>
    <row r="747" spans="1:14" s="3" customFormat="1" ht="17.5" customHeight="1">
      <c r="A747" s="48"/>
      <c r="B747" s="48"/>
      <c r="D747" s="61"/>
      <c r="N747" s="109"/>
    </row>
    <row r="748" spans="1:14" s="3" customFormat="1" ht="17.5" customHeight="1">
      <c r="A748" s="48"/>
      <c r="B748" s="48"/>
      <c r="D748" s="61"/>
      <c r="N748" s="109"/>
    </row>
    <row r="749" spans="1:14" s="3" customFormat="1" ht="17.5" customHeight="1">
      <c r="A749" s="48"/>
      <c r="B749" s="48"/>
      <c r="D749" s="61"/>
      <c r="N749" s="109"/>
    </row>
    <row r="750" spans="1:14" s="3" customFormat="1" ht="17.5" customHeight="1">
      <c r="A750" s="48"/>
      <c r="B750" s="48"/>
      <c r="D750" s="61"/>
      <c r="N750" s="109"/>
    </row>
    <row r="751" spans="1:14" s="3" customFormat="1" ht="17.5" customHeight="1">
      <c r="A751" s="48"/>
      <c r="B751" s="48"/>
      <c r="D751" s="61"/>
      <c r="N751" s="109"/>
    </row>
    <row r="752" spans="1:14" s="3" customFormat="1" ht="17.5" customHeight="1">
      <c r="A752" s="48"/>
      <c r="B752" s="48"/>
      <c r="D752" s="61"/>
      <c r="N752" s="109"/>
    </row>
    <row r="753" spans="1:14" s="3" customFormat="1" ht="17.5" customHeight="1">
      <c r="A753" s="48"/>
      <c r="B753" s="48"/>
      <c r="D753" s="61"/>
      <c r="N753" s="109"/>
    </row>
    <row r="754" spans="1:14" s="3" customFormat="1" ht="17.5" customHeight="1">
      <c r="A754" s="48"/>
      <c r="B754" s="48"/>
      <c r="D754" s="61"/>
      <c r="N754" s="109"/>
    </row>
    <row r="755" spans="1:14" s="3" customFormat="1" ht="17.5" customHeight="1">
      <c r="A755" s="48"/>
      <c r="B755" s="48"/>
      <c r="D755" s="61"/>
      <c r="N755" s="109"/>
    </row>
    <row r="756" spans="1:14" s="3" customFormat="1" ht="17.5" customHeight="1">
      <c r="A756" s="48"/>
      <c r="B756" s="48"/>
      <c r="D756" s="61"/>
      <c r="N756" s="109"/>
    </row>
    <row r="757" spans="1:14" s="3" customFormat="1" ht="17.5" customHeight="1">
      <c r="A757" s="48"/>
      <c r="B757" s="48"/>
      <c r="D757" s="61"/>
      <c r="N757" s="109"/>
    </row>
    <row r="758" spans="1:14" s="3" customFormat="1" ht="17.5" customHeight="1">
      <c r="A758" s="48"/>
      <c r="B758" s="48"/>
      <c r="D758" s="61"/>
      <c r="N758" s="109"/>
    </row>
    <row r="759" spans="1:14" s="3" customFormat="1" ht="17.5" customHeight="1">
      <c r="A759" s="48"/>
      <c r="B759" s="48"/>
      <c r="D759" s="61"/>
      <c r="N759" s="109"/>
    </row>
    <row r="760" spans="1:14" s="3" customFormat="1" ht="17.5" customHeight="1">
      <c r="A760" s="48"/>
      <c r="B760" s="48"/>
      <c r="D760" s="61"/>
      <c r="N760" s="109"/>
    </row>
    <row r="761" spans="1:14" s="3" customFormat="1" ht="17.5" customHeight="1">
      <c r="A761" s="48"/>
      <c r="B761" s="48"/>
      <c r="D761" s="61"/>
      <c r="N761" s="109"/>
    </row>
    <row r="762" spans="1:14" s="3" customFormat="1" ht="17.5" customHeight="1">
      <c r="A762" s="48"/>
      <c r="B762" s="48"/>
      <c r="D762" s="61"/>
      <c r="N762" s="109"/>
    </row>
    <row r="763" spans="1:14" s="3" customFormat="1" ht="17.5" customHeight="1">
      <c r="A763" s="48"/>
      <c r="B763" s="48"/>
      <c r="D763" s="61"/>
      <c r="N763" s="109"/>
    </row>
    <row r="764" spans="1:14" s="3" customFormat="1" ht="17.5" customHeight="1">
      <c r="A764" s="48"/>
      <c r="B764" s="48"/>
      <c r="D764" s="61"/>
      <c r="N764" s="109"/>
    </row>
    <row r="765" spans="1:14" s="3" customFormat="1" ht="17.5" customHeight="1">
      <c r="A765" s="48"/>
      <c r="B765" s="48"/>
      <c r="D765" s="61"/>
      <c r="N765" s="109"/>
    </row>
    <row r="766" spans="1:14" s="3" customFormat="1" ht="17.5" customHeight="1">
      <c r="A766" s="48"/>
      <c r="B766" s="48"/>
      <c r="D766" s="61"/>
      <c r="N766" s="109"/>
    </row>
    <row r="767" spans="1:14" s="3" customFormat="1" ht="17.5" customHeight="1">
      <c r="A767" s="48"/>
      <c r="B767" s="48"/>
      <c r="D767" s="61"/>
      <c r="N767" s="109"/>
    </row>
    <row r="768" spans="1:14" s="3" customFormat="1" ht="17.5" customHeight="1">
      <c r="A768" s="48"/>
      <c r="B768" s="48"/>
      <c r="D768" s="61"/>
      <c r="N768" s="109"/>
    </row>
    <row r="769" spans="1:14" s="3" customFormat="1" ht="17.5" customHeight="1">
      <c r="A769" s="48"/>
      <c r="B769" s="48"/>
      <c r="D769" s="61"/>
      <c r="N769" s="109"/>
    </row>
    <row r="770" spans="1:14" s="3" customFormat="1" ht="17.5" customHeight="1">
      <c r="A770" s="48"/>
      <c r="B770" s="48"/>
      <c r="D770" s="61"/>
      <c r="N770" s="109"/>
    </row>
    <row r="771" spans="1:14" s="3" customFormat="1" ht="17.5" customHeight="1">
      <c r="A771" s="48"/>
      <c r="B771" s="48"/>
      <c r="D771" s="61"/>
      <c r="N771" s="109"/>
    </row>
    <row r="772" spans="1:14" s="3" customFormat="1" ht="17.5" customHeight="1">
      <c r="A772" s="48"/>
      <c r="B772" s="48"/>
      <c r="D772" s="61"/>
      <c r="N772" s="109"/>
    </row>
    <row r="773" spans="1:14" s="3" customFormat="1" ht="17.5" customHeight="1">
      <c r="A773" s="48"/>
      <c r="B773" s="48"/>
      <c r="D773" s="61"/>
      <c r="N773" s="109"/>
    </row>
    <row r="774" spans="1:14" s="3" customFormat="1" ht="17.5" customHeight="1">
      <c r="A774" s="48"/>
      <c r="B774" s="48"/>
      <c r="D774" s="61"/>
      <c r="N774" s="109"/>
    </row>
    <row r="775" spans="1:14" s="3" customFormat="1" ht="17.5" customHeight="1">
      <c r="A775" s="48"/>
      <c r="B775" s="48"/>
      <c r="D775" s="61"/>
      <c r="N775" s="109"/>
    </row>
    <row r="776" spans="1:14" s="3" customFormat="1" ht="17.5" customHeight="1">
      <c r="A776" s="48"/>
      <c r="B776" s="48"/>
      <c r="D776" s="61"/>
      <c r="N776" s="109"/>
    </row>
    <row r="777" spans="1:14" s="3" customFormat="1" ht="17.5" customHeight="1">
      <c r="A777" s="48"/>
      <c r="B777" s="48"/>
      <c r="D777" s="61"/>
      <c r="N777" s="109"/>
    </row>
    <row r="778" spans="1:14" s="3" customFormat="1" ht="17.5" customHeight="1">
      <c r="A778" s="48"/>
      <c r="B778" s="48"/>
      <c r="D778" s="61"/>
      <c r="N778" s="109"/>
    </row>
    <row r="779" spans="1:14" s="3" customFormat="1" ht="17.5" customHeight="1">
      <c r="A779" s="48"/>
      <c r="B779" s="48"/>
      <c r="D779" s="61"/>
      <c r="N779" s="109"/>
    </row>
    <row r="780" spans="1:14" s="3" customFormat="1" ht="17.5" customHeight="1">
      <c r="A780" s="48"/>
      <c r="B780" s="48"/>
      <c r="D780" s="61"/>
      <c r="N780" s="109"/>
    </row>
    <row r="781" spans="1:14" s="3" customFormat="1" ht="17.5" customHeight="1">
      <c r="A781" s="48"/>
      <c r="B781" s="48"/>
      <c r="D781" s="61"/>
      <c r="N781" s="109"/>
    </row>
    <row r="782" spans="1:14" s="3" customFormat="1" ht="17.5" customHeight="1">
      <c r="A782" s="48"/>
      <c r="B782" s="48"/>
      <c r="D782" s="61"/>
      <c r="N782" s="109"/>
    </row>
    <row r="783" spans="1:14" s="3" customFormat="1" ht="17.5" customHeight="1">
      <c r="A783" s="48"/>
      <c r="B783" s="48"/>
      <c r="D783" s="61"/>
      <c r="N783" s="109"/>
    </row>
    <row r="784" spans="1:14" s="3" customFormat="1" ht="17.5" customHeight="1">
      <c r="A784" s="48"/>
      <c r="B784" s="48"/>
      <c r="D784" s="61"/>
      <c r="N784" s="109"/>
    </row>
    <row r="785" spans="1:14" s="3" customFormat="1" ht="17.5" customHeight="1">
      <c r="A785" s="48"/>
      <c r="B785" s="48"/>
      <c r="D785" s="61"/>
      <c r="N785" s="109"/>
    </row>
    <row r="786" spans="1:14" s="3" customFormat="1" ht="17.5" customHeight="1">
      <c r="A786" s="48"/>
      <c r="B786" s="48"/>
      <c r="D786" s="61"/>
      <c r="N786" s="109"/>
    </row>
    <row r="787" spans="1:14" s="3" customFormat="1" ht="17.5" customHeight="1">
      <c r="A787" s="48"/>
      <c r="B787" s="48"/>
      <c r="D787" s="61"/>
      <c r="N787" s="109"/>
    </row>
    <row r="788" spans="1:14" s="3" customFormat="1" ht="17.5" customHeight="1">
      <c r="A788" s="48"/>
      <c r="B788" s="48"/>
      <c r="D788" s="61"/>
      <c r="N788" s="109"/>
    </row>
    <row r="789" spans="1:14" s="3" customFormat="1" ht="17.5" customHeight="1">
      <c r="A789" s="48"/>
      <c r="B789" s="48"/>
      <c r="D789" s="61"/>
      <c r="N789" s="109"/>
    </row>
    <row r="790" spans="1:14" s="3" customFormat="1" ht="17.5" customHeight="1">
      <c r="A790" s="48"/>
      <c r="B790" s="48"/>
      <c r="D790" s="61"/>
      <c r="N790" s="109"/>
    </row>
    <row r="791" spans="1:14" s="3" customFormat="1" ht="17.5" customHeight="1">
      <c r="A791" s="48"/>
      <c r="B791" s="48"/>
      <c r="D791" s="61"/>
      <c r="N791" s="109"/>
    </row>
    <row r="792" spans="1:14" s="3" customFormat="1" ht="17.5" customHeight="1">
      <c r="A792" s="48"/>
      <c r="B792" s="48"/>
      <c r="D792" s="61"/>
      <c r="N792" s="109"/>
    </row>
    <row r="793" spans="1:14" s="3" customFormat="1" ht="17.5" customHeight="1">
      <c r="A793" s="48"/>
      <c r="B793" s="48"/>
      <c r="D793" s="61"/>
      <c r="N793" s="109"/>
    </row>
    <row r="794" spans="1:14" s="3" customFormat="1" ht="17.5" customHeight="1">
      <c r="A794" s="48"/>
      <c r="B794" s="48"/>
      <c r="D794" s="61"/>
      <c r="N794" s="109"/>
    </row>
    <row r="795" spans="1:14" s="3" customFormat="1" ht="17.5" customHeight="1">
      <c r="A795" s="48"/>
      <c r="B795" s="48"/>
      <c r="D795" s="61"/>
      <c r="N795" s="109"/>
    </row>
    <row r="796" spans="1:14" s="3" customFormat="1" ht="17.5" customHeight="1">
      <c r="A796" s="48"/>
      <c r="B796" s="48"/>
      <c r="D796" s="61"/>
      <c r="N796" s="109"/>
    </row>
    <row r="797" spans="1:14" s="3" customFormat="1" ht="17.5" customHeight="1">
      <c r="A797" s="48"/>
      <c r="B797" s="48"/>
      <c r="D797" s="61"/>
      <c r="N797" s="109"/>
    </row>
    <row r="798" spans="1:14" s="3" customFormat="1" ht="17.5" customHeight="1">
      <c r="A798" s="48"/>
      <c r="B798" s="48"/>
      <c r="D798" s="61"/>
      <c r="N798" s="109"/>
    </row>
    <row r="799" spans="1:14" s="3" customFormat="1" ht="17.5" customHeight="1">
      <c r="A799" s="48"/>
      <c r="B799" s="48"/>
      <c r="D799" s="61"/>
      <c r="N799" s="109"/>
    </row>
    <row r="800" spans="1:14" s="3" customFormat="1" ht="17.5" customHeight="1">
      <c r="A800" s="48"/>
      <c r="B800" s="48"/>
      <c r="D800" s="61"/>
      <c r="N800" s="109"/>
    </row>
    <row r="801" spans="1:14" s="3" customFormat="1" ht="17.5" customHeight="1">
      <c r="A801" s="48"/>
      <c r="B801" s="48"/>
      <c r="D801" s="61"/>
      <c r="N801" s="109"/>
    </row>
    <row r="802" spans="1:14" s="3" customFormat="1" ht="17.5" customHeight="1">
      <c r="A802" s="48"/>
      <c r="B802" s="48"/>
      <c r="D802" s="61"/>
      <c r="N802" s="109"/>
    </row>
    <row r="803" spans="1:14" s="3" customFormat="1" ht="17.5" customHeight="1">
      <c r="A803" s="48"/>
      <c r="B803" s="48"/>
      <c r="D803" s="61"/>
      <c r="N803" s="109"/>
    </row>
    <row r="804" spans="1:14" s="3" customFormat="1" ht="17.5" customHeight="1">
      <c r="A804" s="48"/>
      <c r="B804" s="48"/>
      <c r="D804" s="61"/>
      <c r="N804" s="109"/>
    </row>
    <row r="805" spans="1:14" s="3" customFormat="1" ht="17.5" customHeight="1">
      <c r="A805" s="48"/>
      <c r="B805" s="48"/>
      <c r="D805" s="61"/>
      <c r="N805" s="109"/>
    </row>
    <row r="806" spans="1:14" s="3" customFormat="1" ht="17.5" customHeight="1">
      <c r="A806" s="48"/>
      <c r="B806" s="48"/>
      <c r="D806" s="61"/>
      <c r="N806" s="109"/>
    </row>
    <row r="807" spans="1:14" s="3" customFormat="1" ht="17.5" customHeight="1">
      <c r="A807" s="48"/>
      <c r="B807" s="48"/>
      <c r="D807" s="61"/>
      <c r="N807" s="109"/>
    </row>
    <row r="808" spans="1:14" s="3" customFormat="1" ht="17.5" customHeight="1">
      <c r="A808" s="48"/>
      <c r="B808" s="48"/>
      <c r="D808" s="61"/>
      <c r="N808" s="109"/>
    </row>
    <row r="809" spans="1:14" s="3" customFormat="1" ht="17.5" customHeight="1">
      <c r="A809" s="48"/>
      <c r="B809" s="48"/>
      <c r="D809" s="61"/>
      <c r="N809" s="109"/>
    </row>
    <row r="810" spans="1:14" s="3" customFormat="1" ht="17.5" customHeight="1">
      <c r="A810" s="48"/>
      <c r="B810" s="48"/>
      <c r="D810" s="61"/>
      <c r="N810" s="109"/>
    </row>
    <row r="811" spans="1:14" s="3" customFormat="1" ht="17.5" customHeight="1">
      <c r="A811" s="48"/>
      <c r="B811" s="48"/>
      <c r="D811" s="61"/>
      <c r="N811" s="109"/>
    </row>
    <row r="812" spans="1:14" s="3" customFormat="1" ht="17.5" customHeight="1">
      <c r="A812" s="48"/>
      <c r="B812" s="48"/>
      <c r="D812" s="61"/>
      <c r="N812" s="109"/>
    </row>
    <row r="813" spans="1:14" s="3" customFormat="1" ht="17.5" customHeight="1">
      <c r="A813" s="48"/>
      <c r="B813" s="48"/>
      <c r="D813" s="61"/>
      <c r="N813" s="109"/>
    </row>
    <row r="814" spans="1:14" s="3" customFormat="1" ht="17.5" customHeight="1">
      <c r="A814" s="48"/>
      <c r="B814" s="48"/>
      <c r="D814" s="61"/>
      <c r="N814" s="109"/>
    </row>
    <row r="815" spans="1:14" s="3" customFormat="1" ht="17.5" customHeight="1">
      <c r="A815" s="48"/>
      <c r="B815" s="48"/>
      <c r="D815" s="61"/>
      <c r="N815" s="109"/>
    </row>
    <row r="816" spans="1:14" s="3" customFormat="1" ht="17.5" customHeight="1">
      <c r="A816" s="48"/>
      <c r="B816" s="48"/>
      <c r="D816" s="61"/>
      <c r="N816" s="109"/>
    </row>
    <row r="817" spans="1:14" s="3" customFormat="1" ht="17.5" customHeight="1">
      <c r="A817" s="48"/>
      <c r="B817" s="48"/>
      <c r="D817" s="61"/>
      <c r="N817" s="109"/>
    </row>
    <row r="818" spans="1:14" s="3" customFormat="1" ht="17.5" customHeight="1">
      <c r="A818" s="48"/>
      <c r="B818" s="48"/>
      <c r="D818" s="61"/>
      <c r="N818" s="109"/>
    </row>
    <row r="819" spans="1:14" s="3" customFormat="1" ht="17.5" customHeight="1">
      <c r="A819" s="48"/>
      <c r="B819" s="48"/>
      <c r="D819" s="61"/>
      <c r="N819" s="109"/>
    </row>
    <row r="820" spans="1:14" s="3" customFormat="1" ht="17.5" customHeight="1">
      <c r="A820" s="48"/>
      <c r="B820" s="48"/>
      <c r="D820" s="61"/>
      <c r="N820" s="109"/>
    </row>
    <row r="821" spans="1:14" s="3" customFormat="1" ht="17.5" customHeight="1">
      <c r="A821" s="48"/>
      <c r="B821" s="48"/>
      <c r="D821" s="61"/>
      <c r="N821" s="109"/>
    </row>
    <row r="822" spans="1:14" s="3" customFormat="1" ht="17.5" customHeight="1">
      <c r="A822" s="48"/>
      <c r="B822" s="48"/>
      <c r="D822" s="61"/>
      <c r="N822" s="109"/>
    </row>
    <row r="823" spans="1:14" s="3" customFormat="1" ht="17.5" customHeight="1">
      <c r="A823" s="48"/>
      <c r="B823" s="48"/>
      <c r="D823" s="61"/>
      <c r="N823" s="109"/>
    </row>
    <row r="824" spans="1:14" s="3" customFormat="1" ht="17.5" customHeight="1">
      <c r="A824" s="48"/>
      <c r="B824" s="48"/>
      <c r="D824" s="61"/>
      <c r="N824" s="109"/>
    </row>
    <row r="825" spans="1:14" s="3" customFormat="1" ht="17.5" customHeight="1">
      <c r="A825" s="48"/>
      <c r="B825" s="48"/>
      <c r="D825" s="61"/>
      <c r="N825" s="109"/>
    </row>
    <row r="826" spans="1:14" s="3" customFormat="1" ht="17.5" customHeight="1">
      <c r="A826" s="48"/>
      <c r="B826" s="48"/>
      <c r="D826" s="61"/>
      <c r="N826" s="109"/>
    </row>
    <row r="827" spans="1:14" s="3" customFormat="1" ht="17.5" customHeight="1">
      <c r="A827" s="48"/>
      <c r="B827" s="48"/>
      <c r="D827" s="61"/>
      <c r="N827" s="109"/>
    </row>
    <row r="828" spans="1:14" s="3" customFormat="1" ht="17.5" customHeight="1">
      <c r="A828" s="48"/>
      <c r="B828" s="48"/>
      <c r="D828" s="61"/>
      <c r="N828" s="109"/>
    </row>
    <row r="829" spans="1:14" s="3" customFormat="1" ht="17.5" customHeight="1">
      <c r="A829" s="48"/>
      <c r="B829" s="48"/>
      <c r="D829" s="61"/>
      <c r="N829" s="109"/>
    </row>
    <row r="830" spans="1:14" s="3" customFormat="1" ht="17.5" customHeight="1">
      <c r="A830" s="48"/>
      <c r="B830" s="48"/>
      <c r="D830" s="61"/>
      <c r="N830" s="109"/>
    </row>
    <row r="831" spans="1:14" s="3" customFormat="1" ht="17.5" customHeight="1">
      <c r="A831" s="48"/>
      <c r="B831" s="48"/>
      <c r="D831" s="61"/>
      <c r="N831" s="109"/>
    </row>
    <row r="832" spans="1:14" s="3" customFormat="1" ht="17.5" customHeight="1">
      <c r="A832" s="48"/>
      <c r="B832" s="48"/>
      <c r="D832" s="61"/>
      <c r="N832" s="109"/>
    </row>
    <row r="833" spans="1:14" s="3" customFormat="1" ht="17.5" customHeight="1">
      <c r="A833" s="48"/>
      <c r="B833" s="48"/>
      <c r="D833" s="61"/>
      <c r="N833" s="109"/>
    </row>
    <row r="834" spans="1:14" s="3" customFormat="1" ht="17.5" customHeight="1">
      <c r="A834" s="48"/>
      <c r="B834" s="48"/>
      <c r="D834" s="61"/>
      <c r="N834" s="109"/>
    </row>
    <row r="835" spans="1:14" s="3" customFormat="1" ht="17.5" customHeight="1">
      <c r="A835" s="48"/>
      <c r="B835" s="48"/>
      <c r="D835" s="61"/>
      <c r="N835" s="109"/>
    </row>
    <row r="836" spans="1:14" s="3" customFormat="1" ht="17.5" customHeight="1">
      <c r="A836" s="48"/>
      <c r="B836" s="48"/>
      <c r="D836" s="61"/>
      <c r="N836" s="109"/>
    </row>
    <row r="837" spans="1:14" s="3" customFormat="1" ht="17.5" customHeight="1">
      <c r="A837" s="48"/>
      <c r="B837" s="48"/>
      <c r="D837" s="61"/>
      <c r="N837" s="109"/>
    </row>
    <row r="838" spans="1:14" s="3" customFormat="1" ht="17.5" customHeight="1">
      <c r="A838" s="48"/>
      <c r="B838" s="48"/>
      <c r="D838" s="61"/>
      <c r="N838" s="109"/>
    </row>
    <row r="839" spans="1:14" s="3" customFormat="1" ht="17.5" customHeight="1">
      <c r="A839" s="48"/>
      <c r="B839" s="48"/>
      <c r="D839" s="61"/>
      <c r="N839" s="109"/>
    </row>
    <row r="840" spans="1:14" s="3" customFormat="1" ht="17.5" customHeight="1">
      <c r="A840" s="48"/>
      <c r="B840" s="48"/>
      <c r="D840" s="61"/>
      <c r="N840" s="109"/>
    </row>
    <row r="841" spans="1:14" s="3" customFormat="1" ht="17.5" customHeight="1">
      <c r="A841" s="48"/>
      <c r="B841" s="48"/>
      <c r="D841" s="61"/>
      <c r="N841" s="109"/>
    </row>
    <row r="842" spans="1:14" s="3" customFormat="1" ht="17.5" customHeight="1">
      <c r="A842" s="48"/>
      <c r="B842" s="48"/>
      <c r="D842" s="61"/>
      <c r="N842" s="109"/>
    </row>
    <row r="843" spans="1:14" s="3" customFormat="1" ht="17.5" customHeight="1">
      <c r="A843" s="48"/>
      <c r="B843" s="48"/>
      <c r="D843" s="61"/>
      <c r="N843" s="109"/>
    </row>
    <row r="844" spans="1:14" s="3" customFormat="1" ht="17.5" customHeight="1">
      <c r="A844" s="48"/>
      <c r="B844" s="48"/>
      <c r="D844" s="61"/>
      <c r="N844" s="109"/>
    </row>
    <row r="845" spans="1:14" s="3" customFormat="1" ht="17.5" customHeight="1">
      <c r="A845" s="48"/>
      <c r="B845" s="48"/>
      <c r="D845" s="61"/>
      <c r="N845" s="109"/>
    </row>
    <row r="846" spans="1:14" s="3" customFormat="1" ht="17.5" customHeight="1">
      <c r="A846" s="48"/>
      <c r="B846" s="48"/>
      <c r="D846" s="61"/>
      <c r="N846" s="109"/>
    </row>
    <row r="847" spans="1:14" s="3" customFormat="1" ht="17.5" customHeight="1">
      <c r="A847" s="48"/>
      <c r="B847" s="48"/>
      <c r="D847" s="61"/>
      <c r="N847" s="109"/>
    </row>
    <row r="848" spans="1:14" s="3" customFormat="1" ht="17.5" customHeight="1">
      <c r="A848" s="48"/>
      <c r="B848" s="48"/>
      <c r="D848" s="61"/>
      <c r="N848" s="109"/>
    </row>
    <row r="849" spans="1:14" s="3" customFormat="1" ht="17.5" customHeight="1">
      <c r="A849" s="48"/>
      <c r="B849" s="48"/>
      <c r="D849" s="61"/>
      <c r="N849" s="109"/>
    </row>
    <row r="850" spans="1:14" s="3" customFormat="1" ht="17.5" customHeight="1">
      <c r="A850" s="48"/>
      <c r="B850" s="48"/>
      <c r="D850" s="61"/>
      <c r="N850" s="109"/>
    </row>
    <row r="851" spans="1:14" s="3" customFormat="1" ht="17.5" customHeight="1">
      <c r="A851" s="48"/>
      <c r="B851" s="48"/>
      <c r="D851" s="61"/>
      <c r="N851" s="109"/>
    </row>
    <row r="852" spans="1:14" s="3" customFormat="1" ht="17.5" customHeight="1">
      <c r="A852" s="48"/>
      <c r="B852" s="48"/>
      <c r="D852" s="61"/>
      <c r="N852" s="109"/>
    </row>
    <row r="853" spans="1:14" s="3" customFormat="1" ht="17.5" customHeight="1">
      <c r="A853" s="48"/>
      <c r="B853" s="48"/>
      <c r="D853" s="61"/>
      <c r="N853" s="109"/>
    </row>
    <row r="854" spans="1:14" s="3" customFormat="1" ht="17.5" customHeight="1">
      <c r="A854" s="48"/>
      <c r="B854" s="48"/>
      <c r="D854" s="61"/>
      <c r="N854" s="109"/>
    </row>
    <row r="855" spans="1:14" s="3" customFormat="1" ht="17.5" customHeight="1">
      <c r="A855" s="48"/>
      <c r="B855" s="48"/>
      <c r="D855" s="61"/>
      <c r="N855" s="109"/>
    </row>
    <row r="856" spans="1:14" s="3" customFormat="1" ht="17.5" customHeight="1">
      <c r="A856" s="48"/>
      <c r="B856" s="48"/>
      <c r="D856" s="61"/>
      <c r="N856" s="109"/>
    </row>
    <row r="857" spans="1:14" s="3" customFormat="1" ht="17.5" customHeight="1">
      <c r="A857" s="48"/>
      <c r="B857" s="48"/>
      <c r="D857" s="61"/>
      <c r="N857" s="109"/>
    </row>
    <row r="858" spans="1:14" s="3" customFormat="1" ht="17.5" customHeight="1">
      <c r="A858" s="48"/>
      <c r="B858" s="48"/>
      <c r="D858" s="61"/>
      <c r="N858" s="109"/>
    </row>
    <row r="859" spans="1:14" s="3" customFormat="1" ht="17.5" customHeight="1">
      <c r="A859" s="48"/>
      <c r="B859" s="48"/>
      <c r="D859" s="61"/>
      <c r="N859" s="109"/>
    </row>
    <row r="860" spans="1:14" s="3" customFormat="1" ht="17.5" customHeight="1">
      <c r="A860" s="48"/>
      <c r="B860" s="48"/>
      <c r="D860" s="61"/>
      <c r="N860" s="109"/>
    </row>
    <row r="861" spans="1:14" s="3" customFormat="1" ht="17.5" customHeight="1">
      <c r="A861" s="48"/>
      <c r="B861" s="48"/>
      <c r="D861" s="61"/>
      <c r="N861" s="109"/>
    </row>
    <row r="862" spans="1:14" s="3" customFormat="1" ht="17.5" customHeight="1">
      <c r="A862" s="48"/>
      <c r="B862" s="48"/>
      <c r="D862" s="61"/>
      <c r="N862" s="109"/>
    </row>
    <row r="863" spans="1:14" s="3" customFormat="1" ht="17.5" customHeight="1">
      <c r="A863" s="48"/>
      <c r="B863" s="48"/>
      <c r="D863" s="61"/>
      <c r="N863" s="109"/>
    </row>
    <row r="864" spans="1:14" s="3" customFormat="1" ht="17.5" customHeight="1">
      <c r="A864" s="48"/>
      <c r="B864" s="48"/>
      <c r="D864" s="61"/>
      <c r="N864" s="109"/>
    </row>
    <row r="865" spans="1:14" s="3" customFormat="1" ht="17.5" customHeight="1">
      <c r="A865" s="48"/>
      <c r="B865" s="48"/>
      <c r="D865" s="61"/>
      <c r="N865" s="109"/>
    </row>
    <row r="866" spans="1:14" s="3" customFormat="1" ht="17.5" customHeight="1">
      <c r="A866" s="48"/>
      <c r="B866" s="48"/>
      <c r="D866" s="61"/>
      <c r="N866" s="109"/>
    </row>
    <row r="867" spans="1:14" s="3" customFormat="1" ht="17.5" customHeight="1">
      <c r="A867" s="48"/>
      <c r="B867" s="48"/>
      <c r="D867" s="61"/>
      <c r="N867" s="109"/>
    </row>
    <row r="868" spans="1:14" s="3" customFormat="1" ht="17.5" customHeight="1">
      <c r="A868" s="48"/>
      <c r="B868" s="48"/>
      <c r="D868" s="61"/>
      <c r="N868" s="109"/>
    </row>
    <row r="869" spans="1:14" s="3" customFormat="1" ht="17.5" customHeight="1">
      <c r="A869" s="48"/>
      <c r="B869" s="48"/>
      <c r="D869" s="61"/>
      <c r="N869" s="109"/>
    </row>
    <row r="870" spans="1:14" s="3" customFormat="1" ht="17.5" customHeight="1">
      <c r="A870" s="48"/>
      <c r="B870" s="48"/>
      <c r="D870" s="61"/>
      <c r="N870" s="109"/>
    </row>
    <row r="871" spans="1:14" s="3" customFormat="1" ht="17.5" customHeight="1">
      <c r="A871" s="48"/>
      <c r="B871" s="48"/>
      <c r="D871" s="61"/>
      <c r="N871" s="109"/>
    </row>
    <row r="872" spans="1:14" s="3" customFormat="1" ht="17.5" customHeight="1">
      <c r="A872" s="48"/>
      <c r="B872" s="48"/>
      <c r="D872" s="61"/>
      <c r="N872" s="109"/>
    </row>
    <row r="873" spans="1:14" s="3" customFormat="1" ht="17.5" customHeight="1">
      <c r="A873" s="48"/>
      <c r="B873" s="48"/>
      <c r="D873" s="61"/>
      <c r="N873" s="109"/>
    </row>
    <row r="874" spans="1:14" s="3" customFormat="1" ht="17.5" customHeight="1">
      <c r="A874" s="48"/>
      <c r="B874" s="48"/>
      <c r="D874" s="61"/>
      <c r="N874" s="109"/>
    </row>
    <row r="875" spans="1:14" s="3" customFormat="1" ht="17.5" customHeight="1">
      <c r="A875" s="48"/>
      <c r="B875" s="48"/>
      <c r="D875" s="61"/>
      <c r="N875" s="109"/>
    </row>
    <row r="876" spans="1:14" s="3" customFormat="1" ht="17.5" customHeight="1">
      <c r="A876" s="48"/>
      <c r="B876" s="48"/>
      <c r="D876" s="61"/>
      <c r="N876" s="109"/>
    </row>
    <row r="877" spans="1:14" s="3" customFormat="1" ht="17.5" customHeight="1">
      <c r="A877" s="48"/>
      <c r="B877" s="48"/>
      <c r="D877" s="61"/>
      <c r="N877" s="109"/>
    </row>
    <row r="878" spans="1:14" s="3" customFormat="1" ht="17.5" customHeight="1">
      <c r="A878" s="48"/>
      <c r="B878" s="48"/>
      <c r="D878" s="61"/>
      <c r="N878" s="109"/>
    </row>
    <row r="879" spans="1:14" s="3" customFormat="1" ht="17.5" customHeight="1">
      <c r="A879" s="48"/>
      <c r="B879" s="48"/>
      <c r="D879" s="61"/>
      <c r="N879" s="109"/>
    </row>
    <row r="880" spans="1:14" s="3" customFormat="1" ht="17.5" customHeight="1">
      <c r="A880" s="48"/>
      <c r="B880" s="48"/>
      <c r="D880" s="61"/>
      <c r="N880" s="109"/>
    </row>
    <row r="881" spans="1:14" s="3" customFormat="1" ht="17.5" customHeight="1">
      <c r="A881" s="48"/>
      <c r="B881" s="48"/>
      <c r="D881" s="61"/>
      <c r="N881" s="109"/>
    </row>
    <row r="882" spans="1:14" s="3" customFormat="1" ht="17.5" customHeight="1">
      <c r="A882" s="48"/>
      <c r="B882" s="48"/>
      <c r="D882" s="61"/>
      <c r="N882" s="109"/>
    </row>
    <row r="883" spans="1:14" s="3" customFormat="1" ht="17.5" customHeight="1">
      <c r="A883" s="48"/>
      <c r="B883" s="48"/>
      <c r="D883" s="61"/>
      <c r="N883" s="109"/>
    </row>
    <row r="884" spans="1:14" s="3" customFormat="1" ht="17.5" customHeight="1">
      <c r="A884" s="48"/>
      <c r="B884" s="48"/>
      <c r="D884" s="61"/>
      <c r="N884" s="109"/>
    </row>
    <row r="885" spans="1:14" s="3" customFormat="1" ht="17.5" customHeight="1">
      <c r="A885" s="48"/>
      <c r="B885" s="48"/>
      <c r="D885" s="61"/>
      <c r="N885" s="109"/>
    </row>
    <row r="886" spans="1:14" s="3" customFormat="1" ht="17.5" customHeight="1">
      <c r="A886" s="48"/>
      <c r="B886" s="48"/>
      <c r="D886" s="61"/>
      <c r="N886" s="109"/>
    </row>
    <row r="887" spans="1:14" s="3" customFormat="1" ht="17.5" customHeight="1">
      <c r="A887" s="48"/>
      <c r="B887" s="48"/>
      <c r="D887" s="61"/>
      <c r="N887" s="109"/>
    </row>
    <row r="888" spans="1:14" s="3" customFormat="1" ht="17.5" customHeight="1">
      <c r="A888" s="48"/>
      <c r="B888" s="48"/>
      <c r="D888" s="61"/>
      <c r="N888" s="109"/>
    </row>
    <row r="889" spans="1:14" s="3" customFormat="1" ht="17.5" customHeight="1">
      <c r="A889" s="48"/>
      <c r="B889" s="48"/>
      <c r="D889" s="61"/>
      <c r="N889" s="109"/>
    </row>
    <row r="890" spans="1:14" s="3" customFormat="1" ht="17.5" customHeight="1">
      <c r="A890" s="48"/>
      <c r="B890" s="48"/>
      <c r="D890" s="61"/>
      <c r="N890" s="109"/>
    </row>
    <row r="891" spans="1:14" s="3" customFormat="1" ht="17.5" customHeight="1">
      <c r="A891" s="48"/>
      <c r="B891" s="48"/>
      <c r="D891" s="61"/>
      <c r="N891" s="109"/>
    </row>
    <row r="892" spans="1:14" s="3" customFormat="1" ht="17.5" customHeight="1">
      <c r="A892" s="48"/>
      <c r="B892" s="48"/>
      <c r="D892" s="61"/>
      <c r="N892" s="109"/>
    </row>
    <row r="893" spans="1:14" s="3" customFormat="1" ht="17.5" customHeight="1">
      <c r="A893" s="48"/>
      <c r="B893" s="48"/>
      <c r="D893" s="61"/>
      <c r="N893" s="109"/>
    </row>
    <row r="894" spans="1:14" s="3" customFormat="1" ht="17.5" customHeight="1">
      <c r="A894" s="48"/>
      <c r="B894" s="48"/>
      <c r="D894" s="61"/>
      <c r="N894" s="109"/>
    </row>
    <row r="895" spans="1:14" s="3" customFormat="1" ht="17.5" customHeight="1">
      <c r="A895" s="48"/>
      <c r="B895" s="48"/>
      <c r="D895" s="61"/>
      <c r="N895" s="109"/>
    </row>
    <row r="896" spans="1:14" s="3" customFormat="1" ht="17.5" customHeight="1">
      <c r="A896" s="48"/>
      <c r="B896" s="48"/>
      <c r="D896" s="61"/>
      <c r="N896" s="109"/>
    </row>
    <row r="897" spans="1:14" s="3" customFormat="1" ht="17.5" customHeight="1">
      <c r="A897" s="48"/>
      <c r="B897" s="48"/>
      <c r="D897" s="61"/>
      <c r="N897" s="109"/>
    </row>
    <row r="898" spans="1:14" s="3" customFormat="1" ht="17.5" customHeight="1">
      <c r="A898" s="48"/>
      <c r="B898" s="48"/>
      <c r="D898" s="61"/>
      <c r="N898" s="109"/>
    </row>
    <row r="899" spans="1:14" s="3" customFormat="1" ht="17.5" customHeight="1">
      <c r="A899" s="48"/>
      <c r="B899" s="48"/>
      <c r="D899" s="61"/>
      <c r="N899" s="109"/>
    </row>
    <row r="900" spans="1:14" s="3" customFormat="1" ht="17.5" customHeight="1">
      <c r="A900" s="48"/>
      <c r="B900" s="48"/>
      <c r="D900" s="61"/>
      <c r="N900" s="109"/>
    </row>
    <row r="901" spans="1:14" s="3" customFormat="1" ht="17.5" customHeight="1">
      <c r="A901" s="48"/>
      <c r="B901" s="48"/>
      <c r="D901" s="61"/>
      <c r="N901" s="109"/>
    </row>
    <row r="902" spans="1:14" s="3" customFormat="1" ht="17.5" customHeight="1">
      <c r="A902" s="48"/>
      <c r="B902" s="48"/>
      <c r="D902" s="61"/>
      <c r="N902" s="109"/>
    </row>
    <row r="903" spans="1:14" s="3" customFormat="1" ht="17.5" customHeight="1">
      <c r="A903" s="48"/>
      <c r="B903" s="48"/>
      <c r="D903" s="61"/>
      <c r="N903" s="109"/>
    </row>
    <row r="904" spans="1:14" s="3" customFormat="1" ht="17.5" customHeight="1">
      <c r="A904" s="48"/>
      <c r="B904" s="48"/>
      <c r="D904" s="61"/>
      <c r="N904" s="109"/>
    </row>
    <row r="905" spans="1:14" s="3" customFormat="1" ht="17.5" customHeight="1">
      <c r="A905" s="48"/>
      <c r="B905" s="48"/>
      <c r="D905" s="61"/>
      <c r="N905" s="109"/>
    </row>
    <row r="906" spans="1:14" s="3" customFormat="1" ht="17.5" customHeight="1">
      <c r="A906" s="48"/>
      <c r="B906" s="48"/>
      <c r="D906" s="61"/>
      <c r="N906" s="109"/>
    </row>
    <row r="907" spans="1:14" s="3" customFormat="1" ht="17.5" customHeight="1">
      <c r="A907" s="48"/>
      <c r="B907" s="48"/>
      <c r="D907" s="61"/>
      <c r="N907" s="109"/>
    </row>
    <row r="908" spans="1:14" s="3" customFormat="1" ht="17.5" customHeight="1">
      <c r="A908" s="48"/>
      <c r="B908" s="48"/>
      <c r="D908" s="61"/>
      <c r="N908" s="109"/>
    </row>
    <row r="909" spans="1:14" s="3" customFormat="1" ht="17.5" customHeight="1">
      <c r="A909" s="48"/>
      <c r="B909" s="48"/>
      <c r="D909" s="61"/>
      <c r="N909" s="109"/>
    </row>
    <row r="910" spans="1:14" s="3" customFormat="1" ht="17.5" customHeight="1">
      <c r="A910" s="48"/>
      <c r="B910" s="48"/>
      <c r="D910" s="61"/>
      <c r="N910" s="109"/>
    </row>
    <row r="911" spans="1:14" s="3" customFormat="1" ht="17.5" customHeight="1">
      <c r="A911" s="48"/>
      <c r="B911" s="48"/>
      <c r="D911" s="61"/>
      <c r="N911" s="109"/>
    </row>
    <row r="912" spans="1:14" s="3" customFormat="1" ht="17.5" customHeight="1">
      <c r="A912" s="48"/>
      <c r="B912" s="48"/>
      <c r="D912" s="61"/>
      <c r="N912" s="109"/>
    </row>
    <row r="913" spans="1:14" s="3" customFormat="1" ht="17.5" customHeight="1">
      <c r="A913" s="48"/>
      <c r="B913" s="48"/>
      <c r="D913" s="61"/>
      <c r="N913" s="109"/>
    </row>
    <row r="914" spans="1:14" s="3" customFormat="1" ht="17.5" customHeight="1">
      <c r="A914" s="48"/>
      <c r="B914" s="48"/>
      <c r="D914" s="61"/>
      <c r="N914" s="109"/>
    </row>
    <row r="915" spans="1:14" s="3" customFormat="1" ht="17.5" customHeight="1">
      <c r="A915" s="48"/>
      <c r="B915" s="48"/>
      <c r="D915" s="61"/>
      <c r="N915" s="109"/>
    </row>
    <row r="916" spans="1:14" s="3" customFormat="1" ht="17.5" customHeight="1">
      <c r="A916" s="48"/>
      <c r="B916" s="48"/>
      <c r="D916" s="61"/>
      <c r="N916" s="109"/>
    </row>
    <row r="917" spans="1:14" s="3" customFormat="1" ht="17.5" customHeight="1">
      <c r="A917" s="48"/>
      <c r="B917" s="48"/>
      <c r="D917" s="61"/>
      <c r="N917" s="109"/>
    </row>
    <row r="918" spans="1:14" s="3" customFormat="1" ht="17.5" customHeight="1">
      <c r="A918" s="48"/>
      <c r="B918" s="48"/>
      <c r="D918" s="61"/>
      <c r="N918" s="109"/>
    </row>
    <row r="919" spans="1:14" s="3" customFormat="1" ht="17.5" customHeight="1">
      <c r="A919" s="48"/>
      <c r="B919" s="48"/>
      <c r="D919" s="61"/>
      <c r="N919" s="109"/>
    </row>
    <row r="920" spans="1:14" s="3" customFormat="1" ht="17.5" customHeight="1">
      <c r="A920" s="48"/>
      <c r="B920" s="48"/>
      <c r="D920" s="61"/>
      <c r="N920" s="109"/>
    </row>
    <row r="921" spans="1:14" s="3" customFormat="1" ht="17.5" customHeight="1">
      <c r="A921" s="48"/>
      <c r="B921" s="48"/>
      <c r="D921" s="61"/>
      <c r="N921" s="109"/>
    </row>
    <row r="922" spans="1:14" s="3" customFormat="1" ht="17.5" customHeight="1">
      <c r="A922" s="48"/>
      <c r="B922" s="48"/>
      <c r="D922" s="61"/>
      <c r="N922" s="109"/>
    </row>
    <row r="923" spans="1:14" s="3" customFormat="1" ht="17.5" customHeight="1">
      <c r="A923" s="48"/>
      <c r="B923" s="48"/>
      <c r="D923" s="61"/>
      <c r="N923" s="109"/>
    </row>
    <row r="924" spans="1:14" s="3" customFormat="1" ht="17.5" customHeight="1">
      <c r="A924" s="48"/>
      <c r="B924" s="48"/>
      <c r="D924" s="61"/>
      <c r="N924" s="109"/>
    </row>
    <row r="925" spans="1:14" s="3" customFormat="1" ht="17.5" customHeight="1">
      <c r="A925" s="48"/>
      <c r="B925" s="48"/>
      <c r="D925" s="61"/>
      <c r="N925" s="109"/>
    </row>
    <row r="926" spans="1:14" s="3" customFormat="1" ht="17.5" customHeight="1">
      <c r="A926" s="48"/>
      <c r="B926" s="48"/>
      <c r="D926" s="61"/>
      <c r="N926" s="109"/>
    </row>
    <row r="927" spans="1:14" s="3" customFormat="1" ht="17.5" customHeight="1">
      <c r="A927" s="48"/>
      <c r="B927" s="48"/>
      <c r="D927" s="61"/>
      <c r="N927" s="109"/>
    </row>
    <row r="928" spans="1:14" s="3" customFormat="1" ht="17.5" customHeight="1">
      <c r="A928" s="48"/>
      <c r="B928" s="48"/>
      <c r="D928" s="61"/>
      <c r="N928" s="109"/>
    </row>
    <row r="929" spans="1:14" s="3" customFormat="1" ht="17.5" customHeight="1">
      <c r="A929" s="48"/>
      <c r="B929" s="48"/>
      <c r="D929" s="61"/>
      <c r="N929" s="109"/>
    </row>
    <row r="930" spans="1:14" s="3" customFormat="1" ht="17.5" customHeight="1">
      <c r="A930" s="48"/>
      <c r="B930" s="48"/>
      <c r="D930" s="61"/>
      <c r="N930" s="109"/>
    </row>
    <row r="931" spans="1:14" s="3" customFormat="1" ht="17.5" customHeight="1">
      <c r="A931" s="48"/>
      <c r="B931" s="48"/>
      <c r="D931" s="61"/>
      <c r="N931" s="109"/>
    </row>
    <row r="932" spans="1:14" s="3" customFormat="1" ht="17.5" customHeight="1">
      <c r="A932" s="48"/>
      <c r="B932" s="48"/>
      <c r="D932" s="61"/>
      <c r="N932" s="109"/>
    </row>
    <row r="933" spans="1:14" s="3" customFormat="1" ht="17.5" customHeight="1">
      <c r="A933" s="48"/>
      <c r="B933" s="48"/>
      <c r="D933" s="61"/>
      <c r="N933" s="109"/>
    </row>
    <row r="934" spans="1:14" s="3" customFormat="1" ht="17.5" customHeight="1">
      <c r="A934" s="48"/>
      <c r="B934" s="48"/>
      <c r="D934" s="61"/>
      <c r="N934" s="109"/>
    </row>
    <row r="935" spans="1:14" s="3" customFormat="1" ht="17.5" customHeight="1">
      <c r="A935" s="48"/>
      <c r="B935" s="48"/>
      <c r="D935" s="61"/>
      <c r="N935" s="109"/>
    </row>
    <row r="936" spans="1:14" s="3" customFormat="1" ht="17.5" customHeight="1">
      <c r="A936" s="48"/>
      <c r="B936" s="48"/>
      <c r="D936" s="61"/>
      <c r="N936" s="109"/>
    </row>
    <row r="937" spans="1:14" s="3" customFormat="1" ht="17.5" customHeight="1">
      <c r="A937" s="48"/>
      <c r="B937" s="48"/>
      <c r="D937" s="61"/>
      <c r="N937" s="109"/>
    </row>
    <row r="938" spans="1:14" s="3" customFormat="1" ht="17.5" customHeight="1">
      <c r="A938" s="48"/>
      <c r="B938" s="48"/>
      <c r="D938" s="61"/>
      <c r="N938" s="109"/>
    </row>
    <row r="939" spans="1:14" s="3" customFormat="1" ht="17.5" customHeight="1">
      <c r="A939" s="48"/>
      <c r="B939" s="48"/>
      <c r="D939" s="61"/>
      <c r="N939" s="109"/>
    </row>
    <row r="940" spans="1:14" s="3" customFormat="1" ht="17.5" customHeight="1">
      <c r="A940" s="48"/>
      <c r="B940" s="48"/>
      <c r="D940" s="61"/>
      <c r="N940" s="109"/>
    </row>
    <row r="941" spans="1:14" s="3" customFormat="1" ht="17.5" customHeight="1">
      <c r="A941" s="48"/>
      <c r="B941" s="48"/>
      <c r="D941" s="61"/>
      <c r="N941" s="109"/>
    </row>
    <row r="942" spans="1:14" s="3" customFormat="1" ht="17.5" customHeight="1">
      <c r="A942" s="48"/>
      <c r="B942" s="48"/>
      <c r="D942" s="61"/>
      <c r="N942" s="109"/>
    </row>
    <row r="943" spans="1:14" s="3" customFormat="1" ht="17.5" customHeight="1">
      <c r="A943" s="48"/>
      <c r="B943" s="48"/>
      <c r="D943" s="61"/>
      <c r="N943" s="109"/>
    </row>
    <row r="944" spans="1:14" s="3" customFormat="1" ht="17.5" customHeight="1">
      <c r="A944" s="48"/>
      <c r="B944" s="48"/>
      <c r="D944" s="61"/>
      <c r="N944" s="109"/>
    </row>
    <row r="945" spans="1:14" s="3" customFormat="1" ht="17.5" customHeight="1">
      <c r="A945" s="48"/>
      <c r="B945" s="48"/>
      <c r="D945" s="61"/>
      <c r="N945" s="109"/>
    </row>
    <row r="946" spans="1:14" s="3" customFormat="1" ht="17.5" customHeight="1">
      <c r="A946" s="48"/>
      <c r="B946" s="48"/>
      <c r="D946" s="61"/>
      <c r="N946" s="109"/>
    </row>
    <row r="947" spans="1:14" s="3" customFormat="1" ht="17.5" customHeight="1">
      <c r="A947" s="48"/>
      <c r="B947" s="48"/>
      <c r="D947" s="61"/>
      <c r="N947" s="109"/>
    </row>
    <row r="948" spans="1:14" s="3" customFormat="1" ht="17.5" customHeight="1">
      <c r="A948" s="48"/>
      <c r="B948" s="48"/>
      <c r="D948" s="61"/>
      <c r="N948" s="109"/>
    </row>
    <row r="949" spans="1:14" s="3" customFormat="1" ht="17.5" customHeight="1">
      <c r="A949" s="48"/>
      <c r="B949" s="48"/>
      <c r="D949" s="61"/>
      <c r="N949" s="109"/>
    </row>
    <row r="950" spans="1:14" s="3" customFormat="1" ht="17.5" customHeight="1">
      <c r="A950" s="48"/>
      <c r="B950" s="48"/>
      <c r="D950" s="61"/>
      <c r="N950" s="109"/>
    </row>
    <row r="951" spans="1:14" s="3" customFormat="1" ht="17.5" customHeight="1">
      <c r="A951" s="48"/>
      <c r="B951" s="48"/>
      <c r="D951" s="61"/>
      <c r="N951" s="109"/>
    </row>
    <row r="952" spans="1:14" s="3" customFormat="1" ht="17.5" customHeight="1">
      <c r="A952" s="48"/>
      <c r="B952" s="48"/>
      <c r="D952" s="61"/>
      <c r="N952" s="109"/>
    </row>
    <row r="953" spans="1:14" s="3" customFormat="1" ht="17.5" customHeight="1">
      <c r="A953" s="48"/>
      <c r="B953" s="48"/>
      <c r="D953" s="61"/>
      <c r="N953" s="109"/>
    </row>
    <row r="954" spans="1:14" s="3" customFormat="1" ht="17.5" customHeight="1">
      <c r="A954" s="48"/>
      <c r="B954" s="48"/>
      <c r="D954" s="61"/>
      <c r="N954" s="109"/>
    </row>
    <row r="955" spans="1:14" s="3" customFormat="1" ht="17.5" customHeight="1">
      <c r="A955" s="48"/>
      <c r="B955" s="48"/>
      <c r="D955" s="61"/>
      <c r="N955" s="109"/>
    </row>
    <row r="956" spans="1:14" s="3" customFormat="1" ht="17.5" customHeight="1">
      <c r="A956" s="48"/>
      <c r="B956" s="48"/>
      <c r="D956" s="61"/>
      <c r="N956" s="109"/>
    </row>
    <row r="957" spans="1:14" s="3" customFormat="1" ht="17.5" customHeight="1">
      <c r="A957" s="48"/>
      <c r="B957" s="48"/>
      <c r="D957" s="61"/>
      <c r="N957" s="109"/>
    </row>
    <row r="958" spans="1:14" s="3" customFormat="1" ht="17.5" customHeight="1">
      <c r="A958" s="48"/>
      <c r="B958" s="48"/>
      <c r="D958" s="61"/>
      <c r="N958" s="109"/>
    </row>
    <row r="959" spans="1:14" s="3" customFormat="1" ht="17.5" customHeight="1">
      <c r="A959" s="48"/>
      <c r="B959" s="48"/>
      <c r="D959" s="61"/>
      <c r="N959" s="109"/>
    </row>
    <row r="960" spans="1:14" s="3" customFormat="1" ht="17.5" customHeight="1">
      <c r="A960" s="48"/>
      <c r="B960" s="48"/>
      <c r="D960" s="61"/>
      <c r="N960" s="109"/>
    </row>
    <row r="961" spans="1:14" s="3" customFormat="1" ht="17.5" customHeight="1">
      <c r="A961" s="48"/>
      <c r="B961" s="48"/>
      <c r="D961" s="61"/>
      <c r="N961" s="109"/>
    </row>
    <row r="962" spans="1:14" s="3" customFormat="1" ht="17.5" customHeight="1">
      <c r="A962" s="48"/>
      <c r="B962" s="48"/>
      <c r="D962" s="61"/>
      <c r="N962" s="109"/>
    </row>
    <row r="963" spans="1:14" s="3" customFormat="1" ht="17.5" customHeight="1">
      <c r="A963" s="48"/>
      <c r="B963" s="48"/>
      <c r="D963" s="61"/>
      <c r="N963" s="109"/>
    </row>
    <row r="964" spans="1:14" s="3" customFormat="1" ht="17.5" customHeight="1">
      <c r="A964" s="48"/>
      <c r="B964" s="48"/>
      <c r="D964" s="61"/>
      <c r="N964" s="109"/>
    </row>
    <row r="965" spans="1:14" s="3" customFormat="1" ht="17.5" customHeight="1">
      <c r="A965" s="48"/>
      <c r="B965" s="48"/>
      <c r="D965" s="61"/>
      <c r="N965" s="109"/>
    </row>
    <row r="966" spans="1:14" s="3" customFormat="1" ht="17.5" customHeight="1">
      <c r="A966" s="48"/>
      <c r="B966" s="48"/>
      <c r="D966" s="61"/>
      <c r="N966" s="109"/>
    </row>
    <row r="967" spans="1:14" s="3" customFormat="1" ht="17.5" customHeight="1">
      <c r="A967" s="48"/>
      <c r="B967" s="48"/>
      <c r="D967" s="61"/>
      <c r="N967" s="109"/>
    </row>
    <row r="968" spans="1:14" s="3" customFormat="1" ht="17.5" customHeight="1">
      <c r="A968" s="48"/>
      <c r="B968" s="48"/>
      <c r="D968" s="61"/>
      <c r="N968" s="109"/>
    </row>
    <row r="969" spans="1:14" s="3" customFormat="1" ht="17.5" customHeight="1">
      <c r="A969" s="48"/>
      <c r="B969" s="48"/>
      <c r="D969" s="61"/>
      <c r="N969" s="109"/>
    </row>
    <row r="970" spans="1:14" s="3" customFormat="1" ht="17.5" customHeight="1">
      <c r="A970" s="48"/>
      <c r="B970" s="48"/>
      <c r="D970" s="61"/>
      <c r="N970" s="109"/>
    </row>
    <row r="971" spans="1:14" s="3" customFormat="1" ht="17.5" customHeight="1">
      <c r="A971" s="48"/>
      <c r="B971" s="48"/>
      <c r="D971" s="61"/>
      <c r="N971" s="109"/>
    </row>
    <row r="972" spans="1:14" s="3" customFormat="1" ht="17.5" customHeight="1">
      <c r="A972" s="48"/>
      <c r="B972" s="48"/>
      <c r="D972" s="61"/>
      <c r="N972" s="109"/>
    </row>
    <row r="973" spans="1:14" s="3" customFormat="1" ht="17.5" customHeight="1">
      <c r="A973" s="48"/>
      <c r="B973" s="48"/>
      <c r="D973" s="61"/>
      <c r="N973" s="109"/>
    </row>
    <row r="974" spans="1:14" s="3" customFormat="1" ht="17.5" customHeight="1">
      <c r="A974" s="48"/>
      <c r="B974" s="48"/>
      <c r="D974" s="61"/>
      <c r="N974" s="109"/>
    </row>
    <row r="975" spans="1:14" s="3" customFormat="1" ht="17.5" customHeight="1">
      <c r="A975" s="48"/>
      <c r="B975" s="48"/>
      <c r="D975" s="61"/>
      <c r="N975" s="109"/>
    </row>
    <row r="976" spans="1:14" s="3" customFormat="1" ht="17.5" customHeight="1">
      <c r="A976" s="48"/>
      <c r="B976" s="48"/>
      <c r="D976" s="61"/>
      <c r="N976" s="109"/>
    </row>
    <row r="977" spans="1:14" s="3" customFormat="1" ht="17.5" customHeight="1">
      <c r="A977" s="48"/>
      <c r="B977" s="48"/>
      <c r="D977" s="61"/>
      <c r="N977" s="109"/>
    </row>
    <row r="978" spans="1:14" s="3" customFormat="1" ht="17.5" customHeight="1">
      <c r="A978" s="48"/>
      <c r="B978" s="48"/>
      <c r="D978" s="61"/>
      <c r="N978" s="109"/>
    </row>
    <row r="979" spans="1:14" s="3" customFormat="1" ht="17.5" customHeight="1">
      <c r="A979" s="48"/>
      <c r="B979" s="48"/>
      <c r="D979" s="61"/>
      <c r="N979" s="109"/>
    </row>
    <row r="980" spans="1:14" s="3" customFormat="1" ht="17.5" customHeight="1">
      <c r="A980" s="48"/>
      <c r="B980" s="48"/>
      <c r="D980" s="61"/>
      <c r="N980" s="109"/>
    </row>
    <row r="981" spans="1:14" s="3" customFormat="1" ht="17.5" customHeight="1">
      <c r="A981" s="48"/>
      <c r="B981" s="48"/>
      <c r="D981" s="61"/>
      <c r="N981" s="109"/>
    </row>
    <row r="982" spans="1:14" s="3" customFormat="1" ht="17.5" customHeight="1">
      <c r="A982" s="48"/>
      <c r="B982" s="48"/>
      <c r="D982" s="61"/>
      <c r="N982" s="109"/>
    </row>
    <row r="983" spans="1:14" s="3" customFormat="1" ht="17.5" customHeight="1">
      <c r="A983" s="48"/>
      <c r="B983" s="48"/>
      <c r="D983" s="61"/>
      <c r="N983" s="109"/>
    </row>
    <row r="984" spans="1:14" s="3" customFormat="1" ht="17.5" customHeight="1">
      <c r="A984" s="48"/>
      <c r="B984" s="48"/>
      <c r="D984" s="61"/>
      <c r="N984" s="109"/>
    </row>
    <row r="985" spans="1:14" s="3" customFormat="1" ht="17.5" customHeight="1">
      <c r="A985" s="48"/>
      <c r="B985" s="48"/>
      <c r="D985" s="61"/>
      <c r="N985" s="109"/>
    </row>
    <row r="986" spans="1:14" s="3" customFormat="1" ht="17.5" customHeight="1">
      <c r="A986" s="48"/>
      <c r="B986" s="48"/>
      <c r="D986" s="61"/>
      <c r="N986" s="109"/>
    </row>
    <row r="987" spans="1:14" s="3" customFormat="1" ht="17.5" customHeight="1">
      <c r="A987" s="48"/>
      <c r="B987" s="48"/>
      <c r="D987" s="61"/>
      <c r="N987" s="109"/>
    </row>
    <row r="988" spans="1:14" s="3" customFormat="1" ht="17.5" customHeight="1">
      <c r="A988" s="48"/>
      <c r="B988" s="48"/>
      <c r="D988" s="61"/>
      <c r="N988" s="109"/>
    </row>
    <row r="989" spans="1:14" s="3" customFormat="1" ht="17.5" customHeight="1">
      <c r="A989" s="48"/>
      <c r="B989" s="48"/>
      <c r="D989" s="61"/>
      <c r="N989" s="109"/>
    </row>
    <row r="990" spans="1:14" s="3" customFormat="1" ht="17.5" customHeight="1">
      <c r="A990" s="48"/>
      <c r="B990" s="48"/>
      <c r="D990" s="61"/>
      <c r="N990" s="109"/>
    </row>
    <row r="991" spans="1:14" s="3" customFormat="1" ht="17.5" customHeight="1">
      <c r="A991" s="48"/>
      <c r="B991" s="48"/>
      <c r="D991" s="61"/>
      <c r="N991" s="109"/>
    </row>
    <row r="992" spans="1:14" s="3" customFormat="1" ht="17.5" customHeight="1">
      <c r="A992" s="48"/>
      <c r="B992" s="48"/>
      <c r="D992" s="61"/>
      <c r="N992" s="109"/>
    </row>
    <row r="993" spans="1:14" s="3" customFormat="1" ht="17.5" customHeight="1">
      <c r="A993" s="48"/>
      <c r="B993" s="48"/>
      <c r="D993" s="61"/>
      <c r="N993" s="109"/>
    </row>
    <row r="994" spans="1:14" s="3" customFormat="1" ht="17.5" customHeight="1">
      <c r="A994" s="48"/>
      <c r="B994" s="48"/>
      <c r="D994" s="61"/>
      <c r="N994" s="109"/>
    </row>
    <row r="995" spans="1:14" s="3" customFormat="1" ht="17.5" customHeight="1">
      <c r="A995" s="48"/>
      <c r="B995" s="48"/>
      <c r="D995" s="61"/>
      <c r="N995" s="109"/>
    </row>
    <row r="996" spans="1:14" s="3" customFormat="1" ht="17.5" customHeight="1">
      <c r="A996" s="48"/>
      <c r="B996" s="48"/>
      <c r="D996" s="61"/>
      <c r="N996" s="109"/>
    </row>
    <row r="997" spans="1:14" s="3" customFormat="1" ht="17.5" customHeight="1">
      <c r="A997" s="48"/>
      <c r="B997" s="48"/>
      <c r="D997" s="61"/>
      <c r="N997" s="109"/>
    </row>
    <row r="998" spans="1:14" s="3" customFormat="1" ht="17.5" customHeight="1">
      <c r="A998" s="48"/>
      <c r="B998" s="48"/>
      <c r="D998" s="61"/>
      <c r="N998" s="109"/>
    </row>
    <row r="999" spans="1:14" s="3" customFormat="1" ht="17.5" customHeight="1">
      <c r="A999" s="48"/>
      <c r="B999" s="48"/>
      <c r="D999" s="61"/>
      <c r="N999" s="109"/>
    </row>
    <row r="1000" spans="1:14" s="3" customFormat="1" ht="17.5" customHeight="1">
      <c r="A1000" s="48"/>
      <c r="B1000" s="48"/>
      <c r="D1000" s="61"/>
      <c r="N1000" s="109"/>
    </row>
    <row r="1001" spans="1:14" s="3" customFormat="1" ht="17.5" customHeight="1">
      <c r="A1001" s="48"/>
      <c r="B1001" s="48"/>
      <c r="D1001" s="61"/>
      <c r="N1001" s="109"/>
    </row>
    <row r="1002" spans="1:14" s="3" customFormat="1" ht="17.5" customHeight="1">
      <c r="A1002" s="48"/>
      <c r="B1002" s="48"/>
      <c r="D1002" s="61"/>
      <c r="N1002" s="109"/>
    </row>
    <row r="1003" spans="1:14" s="3" customFormat="1" ht="17.5" customHeight="1">
      <c r="A1003" s="48"/>
      <c r="B1003" s="48"/>
      <c r="D1003" s="61"/>
      <c r="N1003" s="109"/>
    </row>
    <row r="1004" spans="1:14" s="3" customFormat="1" ht="17.5" customHeight="1">
      <c r="A1004" s="48"/>
      <c r="B1004" s="48"/>
      <c r="D1004" s="61"/>
      <c r="N1004" s="109"/>
    </row>
    <row r="1005" spans="1:14" s="3" customFormat="1" ht="17.5" customHeight="1">
      <c r="A1005" s="48"/>
      <c r="B1005" s="48"/>
      <c r="D1005" s="61"/>
      <c r="N1005" s="109"/>
    </row>
    <row r="1006" spans="1:14" s="3" customFormat="1" ht="17.5" customHeight="1">
      <c r="A1006" s="48"/>
      <c r="B1006" s="48"/>
      <c r="D1006" s="61"/>
      <c r="N1006" s="109"/>
    </row>
    <row r="1007" spans="1:14" s="3" customFormat="1" ht="17.5" customHeight="1">
      <c r="A1007" s="48"/>
      <c r="B1007" s="48"/>
      <c r="D1007" s="61"/>
      <c r="N1007" s="109"/>
    </row>
    <row r="1008" spans="1:14" s="3" customFormat="1" ht="17.5" customHeight="1">
      <c r="A1008" s="48"/>
      <c r="B1008" s="48"/>
      <c r="D1008" s="61"/>
      <c r="N1008" s="109"/>
    </row>
    <row r="1009" spans="1:14" s="3" customFormat="1" ht="17.5" customHeight="1">
      <c r="A1009" s="48"/>
      <c r="B1009" s="48"/>
      <c r="D1009" s="61"/>
      <c r="N1009" s="109"/>
    </row>
    <row r="1010" spans="1:14" s="3" customFormat="1" ht="17.5" customHeight="1">
      <c r="A1010" s="48"/>
      <c r="B1010" s="48"/>
      <c r="D1010" s="61"/>
      <c r="N1010" s="109"/>
    </row>
    <row r="1011" spans="1:14" s="3" customFormat="1" ht="17.5" customHeight="1">
      <c r="A1011" s="48"/>
      <c r="B1011" s="48"/>
      <c r="D1011" s="61"/>
      <c r="N1011" s="109"/>
    </row>
    <row r="1012" spans="1:14" s="3" customFormat="1" ht="17.5" customHeight="1">
      <c r="A1012" s="48"/>
      <c r="B1012" s="48"/>
      <c r="D1012" s="61"/>
      <c r="N1012" s="109"/>
    </row>
    <row r="1013" spans="1:14" s="3" customFormat="1" ht="17.5" customHeight="1">
      <c r="A1013" s="48"/>
      <c r="B1013" s="48"/>
      <c r="D1013" s="61"/>
      <c r="N1013" s="109"/>
    </row>
    <row r="1014" spans="1:14" s="3" customFormat="1" ht="17.5" customHeight="1">
      <c r="A1014" s="48"/>
      <c r="B1014" s="48"/>
      <c r="D1014" s="61"/>
      <c r="N1014" s="109"/>
    </row>
    <row r="1015" spans="1:14" s="3" customFormat="1" ht="17.5" customHeight="1">
      <c r="A1015" s="48"/>
      <c r="B1015" s="48"/>
      <c r="D1015" s="61"/>
      <c r="N1015" s="109"/>
    </row>
    <row r="1016" spans="1:14" s="3" customFormat="1" ht="17.5" customHeight="1">
      <c r="A1016" s="48"/>
      <c r="B1016" s="48"/>
      <c r="D1016" s="61"/>
      <c r="N1016" s="109"/>
    </row>
    <row r="1017" spans="1:14" s="3" customFormat="1" ht="17.5" customHeight="1">
      <c r="A1017" s="48"/>
      <c r="B1017" s="48"/>
      <c r="D1017" s="61"/>
      <c r="N1017" s="109"/>
    </row>
    <row r="1018" spans="1:14" s="3" customFormat="1" ht="17.5" customHeight="1">
      <c r="A1018" s="48"/>
      <c r="B1018" s="48"/>
      <c r="D1018" s="61"/>
      <c r="N1018" s="109"/>
    </row>
    <row r="1019" spans="1:14" s="3" customFormat="1" ht="17.5" customHeight="1">
      <c r="A1019" s="48"/>
      <c r="B1019" s="48"/>
      <c r="D1019" s="61"/>
      <c r="N1019" s="109"/>
    </row>
    <row r="1020" spans="1:14" s="3" customFormat="1" ht="17.5" customHeight="1">
      <c r="A1020" s="48"/>
      <c r="B1020" s="48"/>
      <c r="D1020" s="61"/>
      <c r="N1020" s="109"/>
    </row>
    <row r="1021" spans="1:14" s="3" customFormat="1" ht="17.5" customHeight="1">
      <c r="A1021" s="48"/>
      <c r="B1021" s="48"/>
      <c r="D1021" s="61"/>
      <c r="N1021" s="109"/>
    </row>
    <row r="1022" spans="1:14" s="3" customFormat="1" ht="17.5" customHeight="1">
      <c r="A1022" s="48"/>
      <c r="B1022" s="48"/>
      <c r="D1022" s="61"/>
      <c r="N1022" s="109"/>
    </row>
    <row r="1023" spans="1:14" s="3" customFormat="1" ht="17.5" customHeight="1">
      <c r="A1023" s="48"/>
      <c r="B1023" s="48"/>
      <c r="D1023" s="61"/>
      <c r="N1023" s="109"/>
    </row>
    <row r="1024" spans="1:14" s="3" customFormat="1" ht="17.5" customHeight="1">
      <c r="A1024" s="48"/>
      <c r="B1024" s="48"/>
      <c r="D1024" s="61"/>
      <c r="N1024" s="109"/>
    </row>
    <row r="1025" spans="1:14" s="3" customFormat="1" ht="17.5" customHeight="1">
      <c r="A1025" s="48"/>
      <c r="B1025" s="48"/>
      <c r="D1025" s="61"/>
      <c r="N1025" s="109"/>
    </row>
    <row r="1026" spans="1:14" s="3" customFormat="1" ht="17.5" customHeight="1">
      <c r="A1026" s="48"/>
      <c r="B1026" s="48"/>
      <c r="D1026" s="61"/>
      <c r="N1026" s="109"/>
    </row>
    <row r="1027" spans="1:14" s="3" customFormat="1" ht="17.5" customHeight="1">
      <c r="A1027" s="48"/>
      <c r="B1027" s="48"/>
      <c r="D1027" s="61"/>
      <c r="N1027" s="109"/>
    </row>
    <row r="1028" spans="1:14" s="3" customFormat="1" ht="17.5" customHeight="1">
      <c r="A1028" s="48"/>
      <c r="B1028" s="48"/>
      <c r="D1028" s="61"/>
      <c r="N1028" s="109"/>
    </row>
    <row r="1029" spans="1:14" s="3" customFormat="1" ht="17.5" customHeight="1">
      <c r="A1029" s="48"/>
      <c r="B1029" s="48"/>
      <c r="D1029" s="61"/>
      <c r="N1029" s="109"/>
    </row>
    <row r="1030" spans="1:14" s="3" customFormat="1" ht="17.5" customHeight="1">
      <c r="A1030" s="48"/>
      <c r="B1030" s="48"/>
      <c r="D1030" s="61"/>
      <c r="N1030" s="109"/>
    </row>
    <row r="1031" spans="1:14" s="3" customFormat="1" ht="17.5" customHeight="1">
      <c r="A1031" s="48"/>
      <c r="B1031" s="48"/>
      <c r="D1031" s="61"/>
      <c r="N1031" s="109"/>
    </row>
    <row r="1032" spans="1:14" s="3" customFormat="1" ht="17.5" customHeight="1">
      <c r="A1032" s="48"/>
      <c r="B1032" s="48"/>
      <c r="D1032" s="61"/>
      <c r="N1032" s="109"/>
    </row>
    <row r="1033" spans="1:14" s="3" customFormat="1" ht="17.5" customHeight="1">
      <c r="A1033" s="48"/>
      <c r="B1033" s="48"/>
      <c r="D1033" s="61"/>
      <c r="N1033" s="109"/>
    </row>
    <row r="1034" spans="1:14" s="3" customFormat="1" ht="17.5" customHeight="1">
      <c r="A1034" s="48"/>
      <c r="B1034" s="48"/>
      <c r="D1034" s="61"/>
      <c r="N1034" s="109"/>
    </row>
    <row r="1035" spans="1:14" s="3" customFormat="1" ht="17.5" customHeight="1">
      <c r="A1035" s="48"/>
      <c r="B1035" s="48"/>
      <c r="D1035" s="61"/>
      <c r="N1035" s="109"/>
    </row>
    <row r="1036" spans="1:14" s="3" customFormat="1" ht="17.5" customHeight="1">
      <c r="A1036" s="48"/>
      <c r="B1036" s="48"/>
      <c r="D1036" s="61"/>
      <c r="N1036" s="109"/>
    </row>
    <row r="1037" spans="1:14" s="3" customFormat="1" ht="17.5" customHeight="1">
      <c r="A1037" s="48"/>
      <c r="B1037" s="48"/>
      <c r="D1037" s="61"/>
      <c r="N1037" s="109"/>
    </row>
    <row r="1038" spans="1:14" s="3" customFormat="1" ht="17.5" customHeight="1">
      <c r="A1038" s="48"/>
      <c r="B1038" s="48"/>
      <c r="D1038" s="61"/>
      <c r="N1038" s="109"/>
    </row>
    <row r="1039" spans="1:14" s="3" customFormat="1" ht="17.5" customHeight="1">
      <c r="A1039" s="48"/>
      <c r="B1039" s="48"/>
      <c r="D1039" s="61"/>
      <c r="N1039" s="109"/>
    </row>
    <row r="1040" spans="1:14" s="3" customFormat="1" ht="17.5" customHeight="1">
      <c r="A1040" s="48"/>
      <c r="B1040" s="48"/>
      <c r="D1040" s="61"/>
      <c r="N1040" s="109"/>
    </row>
    <row r="1041" spans="1:14" s="3" customFormat="1" ht="17.5" customHeight="1">
      <c r="A1041" s="48"/>
      <c r="B1041" s="48"/>
      <c r="D1041" s="61"/>
      <c r="N1041" s="109"/>
    </row>
    <row r="1042" spans="1:14" s="3" customFormat="1" ht="17.5" customHeight="1">
      <c r="A1042" s="48"/>
      <c r="B1042" s="48"/>
      <c r="D1042" s="61"/>
      <c r="N1042" s="109"/>
    </row>
    <row r="1043" spans="1:14" s="3" customFormat="1" ht="17.5" customHeight="1">
      <c r="A1043" s="48"/>
      <c r="B1043" s="48"/>
      <c r="D1043" s="61"/>
      <c r="N1043" s="109"/>
    </row>
    <row r="1044" spans="1:14" s="3" customFormat="1" ht="17.5" customHeight="1">
      <c r="A1044" s="48"/>
      <c r="B1044" s="48"/>
      <c r="D1044" s="61"/>
      <c r="N1044" s="109"/>
    </row>
    <row r="1045" spans="1:14" s="3" customFormat="1" ht="17.5" customHeight="1">
      <c r="A1045" s="48"/>
      <c r="B1045" s="48"/>
      <c r="D1045" s="61"/>
      <c r="N1045" s="109"/>
    </row>
    <row r="1046" spans="1:14" s="3" customFormat="1" ht="17.5" customHeight="1">
      <c r="A1046" s="48"/>
      <c r="B1046" s="48"/>
      <c r="D1046" s="61"/>
      <c r="N1046" s="109"/>
    </row>
    <row r="1047" spans="1:14" s="3" customFormat="1" ht="17.5" customHeight="1">
      <c r="A1047" s="48"/>
      <c r="B1047" s="48"/>
      <c r="D1047" s="61"/>
      <c r="N1047" s="109"/>
    </row>
    <row r="1048" spans="1:14" s="3" customFormat="1" ht="17.5" customHeight="1">
      <c r="A1048" s="48"/>
      <c r="B1048" s="48"/>
      <c r="D1048" s="61"/>
      <c r="N1048" s="109"/>
    </row>
    <row r="1049" spans="1:14" s="3" customFormat="1" ht="17.5" customHeight="1">
      <c r="A1049" s="48"/>
      <c r="B1049" s="48"/>
      <c r="D1049" s="61"/>
      <c r="N1049" s="109"/>
    </row>
    <row r="1050" spans="1:14" s="3" customFormat="1" ht="17.5" customHeight="1">
      <c r="A1050" s="48"/>
      <c r="B1050" s="48"/>
      <c r="D1050" s="61"/>
      <c r="N1050" s="109"/>
    </row>
    <row r="1051" spans="1:14" s="3" customFormat="1" ht="17.5" customHeight="1">
      <c r="A1051" s="48"/>
      <c r="B1051" s="48"/>
      <c r="D1051" s="61"/>
      <c r="N1051" s="109"/>
    </row>
    <row r="1052" spans="1:14" s="3" customFormat="1" ht="17.5" customHeight="1">
      <c r="A1052" s="48"/>
      <c r="B1052" s="48"/>
      <c r="D1052" s="61"/>
      <c r="N1052" s="109"/>
    </row>
    <row r="1053" spans="1:14" s="3" customFormat="1" ht="17.5" customHeight="1">
      <c r="A1053" s="48"/>
      <c r="B1053" s="48"/>
      <c r="D1053" s="61"/>
      <c r="N1053" s="109"/>
    </row>
    <row r="1054" spans="1:14" s="3" customFormat="1" ht="17.5" customHeight="1">
      <c r="A1054" s="48"/>
      <c r="B1054" s="48"/>
      <c r="D1054" s="61"/>
      <c r="N1054" s="109"/>
    </row>
    <row r="1055" spans="1:14" s="3" customFormat="1" ht="17.5" customHeight="1">
      <c r="A1055" s="48"/>
      <c r="B1055" s="48"/>
      <c r="D1055" s="61"/>
      <c r="N1055" s="109"/>
    </row>
    <row r="1056" spans="1:14" s="3" customFormat="1" ht="17.5" customHeight="1">
      <c r="A1056" s="48"/>
      <c r="B1056" s="48"/>
      <c r="D1056" s="61"/>
      <c r="N1056" s="109"/>
    </row>
    <row r="1057" spans="1:14" s="3" customFormat="1" ht="17.5" customHeight="1">
      <c r="A1057" s="48"/>
      <c r="B1057" s="48"/>
      <c r="D1057" s="61"/>
      <c r="N1057" s="109"/>
    </row>
    <row r="1058" spans="1:14" s="3" customFormat="1" ht="17.5" customHeight="1">
      <c r="A1058" s="48"/>
      <c r="B1058" s="48"/>
      <c r="D1058" s="61"/>
      <c r="N1058" s="109"/>
    </row>
    <row r="1059" spans="1:14" s="3" customFormat="1" ht="17.5" customHeight="1">
      <c r="A1059" s="48"/>
      <c r="B1059" s="48"/>
      <c r="D1059" s="61"/>
      <c r="N1059" s="109"/>
    </row>
    <row r="1060" spans="1:14" s="3" customFormat="1" ht="17.5" customHeight="1">
      <c r="A1060" s="48"/>
      <c r="B1060" s="48"/>
      <c r="D1060" s="61"/>
      <c r="N1060" s="109"/>
    </row>
    <row r="1061" spans="1:14" s="3" customFormat="1" ht="17.5" customHeight="1">
      <c r="A1061" s="48"/>
      <c r="B1061" s="48"/>
      <c r="D1061" s="61"/>
      <c r="N1061" s="109"/>
    </row>
    <row r="1062" spans="1:14" s="3" customFormat="1" ht="17.5" customHeight="1">
      <c r="A1062" s="48"/>
      <c r="B1062" s="48"/>
      <c r="D1062" s="61"/>
      <c r="N1062" s="109"/>
    </row>
    <row r="1063" spans="1:14" s="3" customFormat="1" ht="17.5" customHeight="1">
      <c r="A1063" s="48"/>
      <c r="B1063" s="48"/>
      <c r="D1063" s="61"/>
      <c r="N1063" s="109"/>
    </row>
    <row r="1064" spans="1:14" s="3" customFormat="1" ht="17.5" customHeight="1">
      <c r="A1064" s="48"/>
      <c r="B1064" s="48"/>
      <c r="D1064" s="61"/>
      <c r="N1064" s="109"/>
    </row>
    <row r="1065" spans="1:14" s="3" customFormat="1" ht="17.5" customHeight="1">
      <c r="A1065" s="48"/>
      <c r="B1065" s="48"/>
      <c r="D1065" s="61"/>
      <c r="N1065" s="109"/>
    </row>
    <row r="1066" spans="1:14" s="3" customFormat="1" ht="17.5" customHeight="1">
      <c r="A1066" s="48"/>
      <c r="B1066" s="48"/>
      <c r="D1066" s="61"/>
      <c r="N1066" s="109"/>
    </row>
    <row r="1067" spans="1:14" s="3" customFormat="1" ht="17.5" customHeight="1">
      <c r="A1067" s="48"/>
      <c r="B1067" s="48"/>
      <c r="D1067" s="61"/>
      <c r="N1067" s="109"/>
    </row>
    <row r="1068" spans="1:14" s="3" customFormat="1" ht="17.5" customHeight="1">
      <c r="A1068" s="48"/>
      <c r="B1068" s="48"/>
      <c r="D1068" s="61"/>
      <c r="N1068" s="109"/>
    </row>
    <row r="1069" spans="1:14" s="3" customFormat="1" ht="17.5" customHeight="1">
      <c r="A1069" s="48"/>
      <c r="B1069" s="48"/>
      <c r="D1069" s="61"/>
      <c r="N1069" s="109"/>
    </row>
    <row r="1070" spans="1:14" s="3" customFormat="1" ht="17.5" customHeight="1">
      <c r="A1070" s="48"/>
      <c r="B1070" s="48"/>
      <c r="D1070" s="61"/>
      <c r="N1070" s="109"/>
    </row>
    <row r="1071" spans="1:14" s="3" customFormat="1" ht="17.5" customHeight="1">
      <c r="A1071" s="48"/>
      <c r="B1071" s="48"/>
      <c r="D1071" s="61"/>
      <c r="N1071" s="109"/>
    </row>
    <row r="1072" spans="1:14" s="3" customFormat="1" ht="17.5" customHeight="1">
      <c r="A1072" s="48"/>
      <c r="B1072" s="48"/>
      <c r="D1072" s="61"/>
      <c r="N1072" s="109"/>
    </row>
    <row r="1073" spans="1:14" s="3" customFormat="1" ht="17.5" customHeight="1">
      <c r="A1073" s="48"/>
      <c r="B1073" s="48"/>
      <c r="D1073" s="61"/>
      <c r="N1073" s="109"/>
    </row>
    <row r="1074" spans="1:14" s="3" customFormat="1" ht="17.5" customHeight="1">
      <c r="A1074" s="48"/>
      <c r="B1074" s="48"/>
      <c r="D1074" s="61"/>
      <c r="N1074" s="109"/>
    </row>
    <row r="1075" spans="1:14" s="3" customFormat="1" ht="17.5" customHeight="1">
      <c r="A1075" s="48"/>
      <c r="B1075" s="48"/>
      <c r="D1075" s="61"/>
      <c r="N1075" s="109"/>
    </row>
    <row r="1076" spans="1:14" s="3" customFormat="1" ht="17.5" customHeight="1">
      <c r="A1076" s="48"/>
      <c r="B1076" s="48"/>
      <c r="D1076" s="61"/>
      <c r="N1076" s="109"/>
    </row>
    <row r="1077" spans="1:14" s="3" customFormat="1" ht="17.5" customHeight="1">
      <c r="A1077" s="48"/>
      <c r="B1077" s="48"/>
      <c r="D1077" s="61"/>
      <c r="N1077" s="109"/>
    </row>
    <row r="1078" spans="1:14" s="3" customFormat="1" ht="17.5" customHeight="1">
      <c r="A1078" s="48"/>
      <c r="B1078" s="48"/>
      <c r="D1078" s="61"/>
      <c r="N1078" s="109"/>
    </row>
    <row r="1079" spans="1:14" s="3" customFormat="1" ht="17.5" customHeight="1">
      <c r="A1079" s="48"/>
      <c r="B1079" s="48"/>
      <c r="D1079" s="61"/>
      <c r="N1079" s="109"/>
    </row>
    <row r="1080" spans="1:14" s="3" customFormat="1" ht="17.5" customHeight="1">
      <c r="A1080" s="48"/>
      <c r="B1080" s="48"/>
      <c r="D1080" s="61"/>
      <c r="N1080" s="109"/>
    </row>
    <row r="1081" spans="1:14" s="3" customFormat="1" ht="17.5" customHeight="1">
      <c r="A1081" s="48"/>
      <c r="B1081" s="48"/>
      <c r="D1081" s="61"/>
      <c r="N1081" s="109"/>
    </row>
    <row r="1082" spans="1:14" s="3" customFormat="1" ht="17.5" customHeight="1">
      <c r="A1082" s="48"/>
      <c r="B1082" s="48"/>
      <c r="D1082" s="61"/>
      <c r="N1082" s="109"/>
    </row>
    <row r="1083" spans="1:14" s="3" customFormat="1" ht="17.5" customHeight="1">
      <c r="A1083" s="48"/>
      <c r="B1083" s="48"/>
      <c r="D1083" s="61"/>
      <c r="N1083" s="109"/>
    </row>
    <row r="1084" spans="1:14" s="3" customFormat="1" ht="17.5" customHeight="1">
      <c r="A1084" s="48"/>
      <c r="B1084" s="48"/>
      <c r="D1084" s="61"/>
      <c r="N1084" s="109"/>
    </row>
    <row r="1085" spans="1:14" s="3" customFormat="1" ht="17.5" customHeight="1">
      <c r="A1085" s="48"/>
      <c r="B1085" s="48"/>
      <c r="D1085" s="61"/>
      <c r="N1085" s="109"/>
    </row>
    <row r="1086" spans="1:14" s="3" customFormat="1" ht="17.5" customHeight="1">
      <c r="A1086" s="48"/>
      <c r="B1086" s="48"/>
      <c r="D1086" s="61"/>
      <c r="N1086" s="109"/>
    </row>
    <row r="1087" spans="1:14" s="3" customFormat="1" ht="17.5" customHeight="1">
      <c r="A1087" s="48"/>
      <c r="B1087" s="48"/>
      <c r="D1087" s="61"/>
      <c r="N1087" s="109"/>
    </row>
    <row r="1088" spans="1:14" s="3" customFormat="1" ht="17.5" customHeight="1">
      <c r="A1088" s="48"/>
      <c r="B1088" s="48"/>
      <c r="D1088" s="61"/>
      <c r="N1088" s="109"/>
    </row>
    <row r="1089" spans="1:14" s="3" customFormat="1" ht="17.5" customHeight="1">
      <c r="A1089" s="48"/>
      <c r="B1089" s="48"/>
      <c r="D1089" s="61"/>
      <c r="N1089" s="109"/>
    </row>
    <row r="1090" spans="1:14" s="3" customFormat="1" ht="17.5" customHeight="1">
      <c r="A1090" s="48"/>
      <c r="B1090" s="48"/>
      <c r="D1090" s="61"/>
      <c r="N1090" s="109"/>
    </row>
    <row r="1091" spans="1:14" s="3" customFormat="1" ht="17.5" customHeight="1">
      <c r="A1091" s="48"/>
      <c r="B1091" s="48"/>
      <c r="D1091" s="61"/>
      <c r="N1091" s="109"/>
    </row>
    <row r="1092" spans="1:14" s="3" customFormat="1" ht="17.5" customHeight="1">
      <c r="A1092" s="48"/>
      <c r="B1092" s="48"/>
      <c r="D1092" s="61"/>
      <c r="N1092" s="109"/>
    </row>
    <row r="1093" spans="1:14" s="3" customFormat="1" ht="17.5" customHeight="1">
      <c r="A1093" s="48"/>
      <c r="B1093" s="48"/>
      <c r="D1093" s="61"/>
      <c r="N1093" s="109"/>
    </row>
    <row r="1094" spans="1:14" s="3" customFormat="1" ht="17.5" customHeight="1">
      <c r="A1094" s="48"/>
      <c r="B1094" s="48"/>
      <c r="D1094" s="61"/>
      <c r="N1094" s="109"/>
    </row>
    <row r="1095" spans="1:14" s="3" customFormat="1" ht="17.5" customHeight="1">
      <c r="A1095" s="48"/>
      <c r="B1095" s="48"/>
      <c r="D1095" s="61"/>
      <c r="N1095" s="109"/>
    </row>
    <row r="1096" spans="1:14" s="3" customFormat="1" ht="17.5" customHeight="1">
      <c r="A1096" s="48"/>
      <c r="B1096" s="48"/>
      <c r="D1096" s="61"/>
      <c r="N1096" s="109"/>
    </row>
    <row r="1097" spans="1:14" s="3" customFormat="1" ht="17.5" customHeight="1">
      <c r="A1097" s="48"/>
      <c r="B1097" s="48"/>
      <c r="D1097" s="61"/>
      <c r="N1097" s="109"/>
    </row>
    <row r="1098" spans="1:14" s="3" customFormat="1" ht="17.5" customHeight="1">
      <c r="A1098" s="48"/>
      <c r="B1098" s="48"/>
      <c r="D1098" s="61"/>
      <c r="N1098" s="109"/>
    </row>
    <row r="1099" spans="1:14" s="3" customFormat="1" ht="17.5" customHeight="1">
      <c r="A1099" s="48"/>
      <c r="B1099" s="48"/>
      <c r="D1099" s="61"/>
      <c r="N1099" s="109"/>
    </row>
    <row r="1100" spans="1:14" s="3" customFormat="1" ht="17.5" customHeight="1">
      <c r="A1100" s="48"/>
      <c r="B1100" s="48"/>
      <c r="D1100" s="61"/>
      <c r="N1100" s="109"/>
    </row>
    <row r="1101" spans="1:14" s="3" customFormat="1" ht="17.5" customHeight="1">
      <c r="A1101" s="48"/>
      <c r="B1101" s="48"/>
      <c r="D1101" s="61"/>
      <c r="N1101" s="109"/>
    </row>
    <row r="1102" spans="1:14" s="3" customFormat="1" ht="17.5" customHeight="1">
      <c r="A1102" s="48"/>
      <c r="B1102" s="48"/>
      <c r="D1102" s="61"/>
      <c r="N1102" s="109"/>
    </row>
    <row r="1103" spans="1:14" s="3" customFormat="1" ht="17.5" customHeight="1">
      <c r="A1103" s="48"/>
      <c r="B1103" s="48"/>
      <c r="D1103" s="61"/>
      <c r="N1103" s="109"/>
    </row>
    <row r="1104" spans="1:14" s="3" customFormat="1" ht="17.5" customHeight="1">
      <c r="A1104" s="48"/>
      <c r="B1104" s="48"/>
      <c r="D1104" s="61"/>
      <c r="N1104" s="109"/>
    </row>
    <row r="1105" spans="1:14" s="3" customFormat="1" ht="17.5" customHeight="1">
      <c r="A1105" s="48"/>
      <c r="B1105" s="48"/>
      <c r="D1105" s="61"/>
      <c r="N1105" s="109"/>
    </row>
    <row r="1106" spans="1:14" s="3" customFormat="1" ht="17.5" customHeight="1">
      <c r="A1106" s="48"/>
      <c r="B1106" s="48"/>
      <c r="D1106" s="61"/>
      <c r="N1106" s="109"/>
    </row>
    <row r="1107" spans="1:14" s="3" customFormat="1" ht="17.5" customHeight="1">
      <c r="A1107" s="48"/>
      <c r="B1107" s="48"/>
      <c r="D1107" s="61"/>
      <c r="N1107" s="109"/>
    </row>
    <row r="1108" spans="1:14" s="3" customFormat="1" ht="17.5" customHeight="1">
      <c r="A1108" s="48"/>
      <c r="B1108" s="48"/>
      <c r="D1108" s="61"/>
      <c r="N1108" s="109"/>
    </row>
    <row r="1109" spans="1:14" s="3" customFormat="1" ht="17.5" customHeight="1">
      <c r="A1109" s="48"/>
      <c r="B1109" s="48"/>
      <c r="D1109" s="61"/>
      <c r="N1109" s="109"/>
    </row>
    <row r="1110" spans="1:14" s="3" customFormat="1" ht="17.5" customHeight="1">
      <c r="A1110" s="48"/>
      <c r="B1110" s="48"/>
      <c r="D1110" s="61"/>
      <c r="N1110" s="109"/>
    </row>
    <row r="1111" spans="1:14" s="3" customFormat="1" ht="17.5" customHeight="1">
      <c r="A1111" s="48"/>
      <c r="B1111" s="48"/>
      <c r="D1111" s="61"/>
      <c r="N1111" s="109"/>
    </row>
    <row r="1112" spans="1:14" s="3" customFormat="1" ht="17.5" customHeight="1">
      <c r="A1112" s="48"/>
      <c r="B1112" s="48"/>
      <c r="D1112" s="61"/>
      <c r="N1112" s="109"/>
    </row>
    <row r="1113" spans="1:14" s="3" customFormat="1" ht="17.5" customHeight="1">
      <c r="A1113" s="48"/>
      <c r="B1113" s="48"/>
      <c r="D1113" s="61"/>
      <c r="N1113" s="109"/>
    </row>
    <row r="1114" spans="1:14" s="3" customFormat="1" ht="17.5" customHeight="1">
      <c r="A1114" s="48"/>
      <c r="B1114" s="48"/>
      <c r="D1114" s="61"/>
      <c r="N1114" s="109"/>
    </row>
    <row r="1115" spans="1:14" s="3" customFormat="1" ht="17.5" customHeight="1">
      <c r="A1115" s="48"/>
      <c r="B1115" s="48"/>
      <c r="D1115" s="61"/>
      <c r="N1115" s="109"/>
    </row>
    <row r="1116" spans="1:14" s="3" customFormat="1" ht="17.5" customHeight="1">
      <c r="A1116" s="48"/>
      <c r="B1116" s="48"/>
      <c r="D1116" s="61"/>
      <c r="N1116" s="109"/>
    </row>
    <row r="1117" spans="1:14" s="3" customFormat="1" ht="17.5" customHeight="1">
      <c r="A1117" s="48"/>
      <c r="B1117" s="48"/>
      <c r="D1117" s="61"/>
      <c r="N1117" s="109"/>
    </row>
    <row r="1118" spans="1:14" s="3" customFormat="1" ht="17.5" customHeight="1">
      <c r="A1118" s="48"/>
      <c r="B1118" s="48"/>
      <c r="D1118" s="61"/>
      <c r="N1118" s="109"/>
    </row>
    <row r="1119" spans="1:14" s="3" customFormat="1" ht="17.5" customHeight="1">
      <c r="A1119" s="48"/>
      <c r="B1119" s="48"/>
      <c r="D1119" s="61"/>
      <c r="N1119" s="109"/>
    </row>
    <row r="1120" spans="1:14" s="3" customFormat="1" ht="17.5" customHeight="1">
      <c r="A1120" s="48"/>
      <c r="B1120" s="48"/>
      <c r="D1120" s="61"/>
      <c r="N1120" s="109"/>
    </row>
    <row r="1121" spans="1:14" s="3" customFormat="1" ht="17.5" customHeight="1">
      <c r="A1121" s="48"/>
      <c r="B1121" s="48"/>
      <c r="D1121" s="61"/>
      <c r="N1121" s="109"/>
    </row>
    <row r="1122" spans="1:14" s="3" customFormat="1" ht="17.5" customHeight="1">
      <c r="A1122" s="48"/>
      <c r="B1122" s="48"/>
      <c r="D1122" s="61"/>
      <c r="N1122" s="109"/>
    </row>
    <row r="1123" spans="1:14" s="3" customFormat="1" ht="17.5" customHeight="1">
      <c r="A1123" s="48"/>
      <c r="B1123" s="48"/>
      <c r="D1123" s="61"/>
      <c r="N1123" s="109"/>
    </row>
    <row r="1124" spans="1:14" s="3" customFormat="1" ht="17.5" customHeight="1">
      <c r="A1124" s="48"/>
      <c r="B1124" s="48"/>
      <c r="D1124" s="61"/>
      <c r="N1124" s="109"/>
    </row>
    <row r="1125" spans="1:14" s="3" customFormat="1" ht="17.5" customHeight="1">
      <c r="A1125" s="48"/>
      <c r="B1125" s="48"/>
      <c r="D1125" s="61"/>
      <c r="N1125" s="109"/>
    </row>
    <row r="1126" spans="1:14" s="3" customFormat="1" ht="17.5" customHeight="1">
      <c r="A1126" s="48"/>
      <c r="B1126" s="48"/>
      <c r="D1126" s="61"/>
      <c r="N1126" s="109"/>
    </row>
    <row r="1127" spans="1:14" s="3" customFormat="1" ht="17.5" customHeight="1">
      <c r="A1127" s="48"/>
      <c r="B1127" s="48"/>
      <c r="D1127" s="61"/>
      <c r="N1127" s="109"/>
    </row>
    <row r="1128" spans="1:14" s="3" customFormat="1" ht="17.5" customHeight="1">
      <c r="A1128" s="48"/>
      <c r="B1128" s="48"/>
      <c r="D1128" s="61"/>
      <c r="N1128" s="109"/>
    </row>
    <row r="1129" spans="1:14" s="3" customFormat="1" ht="17.5" customHeight="1">
      <c r="A1129" s="48"/>
      <c r="B1129" s="48"/>
      <c r="D1129" s="61"/>
      <c r="N1129" s="109"/>
    </row>
    <row r="1130" spans="1:14" s="3" customFormat="1" ht="17.5" customHeight="1">
      <c r="A1130" s="48"/>
      <c r="B1130" s="48"/>
      <c r="D1130" s="61"/>
      <c r="N1130" s="109"/>
    </row>
    <row r="1131" spans="1:14" s="3" customFormat="1" ht="17.5" customHeight="1">
      <c r="A1131" s="48"/>
      <c r="B1131" s="48"/>
      <c r="D1131" s="61"/>
      <c r="N1131" s="109"/>
    </row>
    <row r="1132" spans="1:14" s="3" customFormat="1" ht="17.5" customHeight="1">
      <c r="A1132" s="48"/>
      <c r="B1132" s="48"/>
      <c r="D1132" s="61"/>
      <c r="N1132" s="109"/>
    </row>
    <row r="1133" spans="1:14" s="3" customFormat="1" ht="17.5" customHeight="1">
      <c r="A1133" s="48"/>
      <c r="B1133" s="48"/>
      <c r="D1133" s="61"/>
      <c r="N1133" s="109"/>
    </row>
    <row r="1134" spans="1:14" s="3" customFormat="1" ht="17.5" customHeight="1">
      <c r="A1134" s="48"/>
      <c r="B1134" s="48"/>
      <c r="D1134" s="61"/>
      <c r="N1134" s="109"/>
    </row>
    <row r="1135" spans="1:14" s="3" customFormat="1" ht="17.5" customHeight="1">
      <c r="A1135" s="48"/>
      <c r="B1135" s="48"/>
      <c r="D1135" s="61"/>
      <c r="N1135" s="109"/>
    </row>
    <row r="1136" spans="1:14" s="3" customFormat="1" ht="17.5" customHeight="1">
      <c r="A1136" s="48"/>
      <c r="B1136" s="48"/>
      <c r="D1136" s="61"/>
      <c r="N1136" s="109"/>
    </row>
    <row r="1137" spans="1:14" s="3" customFormat="1" ht="17.5" customHeight="1">
      <c r="A1137" s="48"/>
      <c r="B1137" s="48"/>
      <c r="D1137" s="61"/>
      <c r="N1137" s="109"/>
    </row>
    <row r="1138" spans="1:14" s="3" customFormat="1" ht="17.5" customHeight="1">
      <c r="A1138" s="48"/>
      <c r="B1138" s="48"/>
      <c r="D1138" s="61"/>
      <c r="N1138" s="109"/>
    </row>
    <row r="1139" spans="1:14" s="3" customFormat="1" ht="17.5" customHeight="1">
      <c r="A1139" s="48"/>
      <c r="B1139" s="48"/>
      <c r="D1139" s="61"/>
      <c r="N1139" s="109"/>
    </row>
    <row r="1140" spans="1:14" s="3" customFormat="1" ht="17.5" customHeight="1">
      <c r="A1140" s="48"/>
      <c r="B1140" s="48"/>
      <c r="D1140" s="61"/>
      <c r="N1140" s="109"/>
    </row>
    <row r="1141" spans="1:14" s="3" customFormat="1" ht="17.5" customHeight="1">
      <c r="A1141" s="48"/>
      <c r="B1141" s="48"/>
      <c r="D1141" s="61"/>
      <c r="N1141" s="109"/>
    </row>
    <row r="1142" spans="1:14" s="3" customFormat="1" ht="17.5" customHeight="1">
      <c r="A1142" s="48"/>
      <c r="B1142" s="48"/>
      <c r="D1142" s="61"/>
      <c r="N1142" s="109"/>
    </row>
    <row r="1143" spans="1:14" s="3" customFormat="1" ht="17.5" customHeight="1">
      <c r="A1143" s="48"/>
      <c r="B1143" s="48"/>
      <c r="D1143" s="61"/>
      <c r="N1143" s="109"/>
    </row>
    <row r="1144" spans="1:14" s="3" customFormat="1" ht="17.5" customHeight="1">
      <c r="A1144" s="48"/>
      <c r="B1144" s="48"/>
      <c r="D1144" s="61"/>
      <c r="N1144" s="109"/>
    </row>
    <row r="1145" spans="1:14" s="3" customFormat="1" ht="17.5" customHeight="1">
      <c r="A1145" s="48"/>
      <c r="B1145" s="48"/>
      <c r="D1145" s="61"/>
      <c r="N1145" s="109"/>
    </row>
    <row r="1146" spans="1:14" s="3" customFormat="1" ht="17.5" customHeight="1">
      <c r="A1146" s="48"/>
      <c r="B1146" s="48"/>
      <c r="D1146" s="61"/>
      <c r="N1146" s="109"/>
    </row>
    <row r="1147" spans="1:14" s="3" customFormat="1" ht="17.5" customHeight="1">
      <c r="A1147" s="48"/>
      <c r="B1147" s="48"/>
      <c r="D1147" s="61"/>
      <c r="N1147" s="109"/>
    </row>
    <row r="1148" spans="1:14" s="3" customFormat="1" ht="17.5" customHeight="1">
      <c r="A1148" s="48"/>
      <c r="B1148" s="48"/>
      <c r="D1148" s="61"/>
      <c r="N1148" s="109"/>
    </row>
    <row r="1149" spans="1:14" s="3" customFormat="1" ht="17.5" customHeight="1">
      <c r="A1149" s="48"/>
      <c r="B1149" s="48"/>
      <c r="D1149" s="61"/>
      <c r="N1149" s="109"/>
    </row>
    <row r="1150" spans="1:14" s="3" customFormat="1" ht="17.5" customHeight="1">
      <c r="A1150" s="48"/>
      <c r="B1150" s="48"/>
      <c r="D1150" s="61"/>
      <c r="N1150" s="109"/>
    </row>
    <row r="1151" spans="1:14" s="3" customFormat="1" ht="17.5" customHeight="1">
      <c r="A1151" s="48"/>
      <c r="B1151" s="48"/>
      <c r="D1151" s="61"/>
      <c r="N1151" s="109"/>
    </row>
    <row r="1152" spans="1:14" s="3" customFormat="1" ht="17.5" customHeight="1">
      <c r="A1152" s="48"/>
      <c r="B1152" s="48"/>
      <c r="D1152" s="61"/>
      <c r="N1152" s="109"/>
    </row>
    <row r="1153" spans="1:14" s="3" customFormat="1" ht="17.5" customHeight="1">
      <c r="A1153" s="48"/>
      <c r="B1153" s="48"/>
      <c r="D1153" s="61"/>
      <c r="N1153" s="109"/>
    </row>
    <row r="1154" spans="1:14" s="3" customFormat="1" ht="17.5" customHeight="1">
      <c r="A1154" s="48"/>
      <c r="B1154" s="48"/>
      <c r="D1154" s="61"/>
      <c r="N1154" s="109"/>
    </row>
    <row r="1155" spans="1:14" s="3" customFormat="1" ht="17.5" customHeight="1">
      <c r="A1155" s="48"/>
      <c r="B1155" s="48"/>
      <c r="D1155" s="61"/>
      <c r="N1155" s="109"/>
    </row>
    <row r="1156" spans="1:14" s="3" customFormat="1" ht="17.5" customHeight="1">
      <c r="A1156" s="48"/>
      <c r="B1156" s="48"/>
      <c r="D1156" s="61"/>
      <c r="N1156" s="109"/>
    </row>
    <row r="1157" spans="1:14" s="3" customFormat="1" ht="17.5" customHeight="1">
      <c r="A1157" s="48"/>
      <c r="B1157" s="48"/>
      <c r="D1157" s="61"/>
      <c r="N1157" s="109"/>
    </row>
    <row r="1158" spans="1:14" s="3" customFormat="1" ht="17.5" customHeight="1">
      <c r="A1158" s="48"/>
      <c r="B1158" s="48"/>
      <c r="D1158" s="61"/>
      <c r="N1158" s="109"/>
    </row>
    <row r="1159" spans="1:14" s="3" customFormat="1" ht="17.5" customHeight="1">
      <c r="A1159" s="48"/>
      <c r="B1159" s="48"/>
      <c r="D1159" s="61"/>
      <c r="N1159" s="109"/>
    </row>
    <row r="1160" spans="1:14" s="3" customFormat="1" ht="17.5" customHeight="1">
      <c r="A1160" s="48"/>
      <c r="B1160" s="48"/>
      <c r="D1160" s="61"/>
      <c r="N1160" s="109"/>
    </row>
    <row r="1161" spans="1:14" s="3" customFormat="1" ht="17.5" customHeight="1">
      <c r="A1161" s="48"/>
      <c r="B1161" s="48"/>
      <c r="D1161" s="61"/>
      <c r="N1161" s="109"/>
    </row>
    <row r="1162" spans="1:14" s="3" customFormat="1" ht="17.5" customHeight="1">
      <c r="A1162" s="48"/>
      <c r="B1162" s="48"/>
      <c r="D1162" s="61"/>
      <c r="N1162" s="109"/>
    </row>
    <row r="1163" spans="1:14" s="3" customFormat="1" ht="17.5" customHeight="1">
      <c r="A1163" s="48"/>
      <c r="B1163" s="48"/>
      <c r="D1163" s="61"/>
      <c r="N1163" s="109"/>
    </row>
    <row r="1164" spans="1:14" s="3" customFormat="1" ht="17.5" customHeight="1">
      <c r="A1164" s="48"/>
      <c r="B1164" s="48"/>
      <c r="D1164" s="61"/>
      <c r="N1164" s="109"/>
    </row>
    <row r="1165" spans="1:14" s="3" customFormat="1" ht="17.5" customHeight="1">
      <c r="A1165" s="48"/>
      <c r="B1165" s="48"/>
      <c r="D1165" s="61"/>
      <c r="N1165" s="109"/>
    </row>
    <row r="1166" spans="1:14" s="3" customFormat="1" ht="17.5" customHeight="1">
      <c r="A1166" s="48"/>
      <c r="B1166" s="48"/>
      <c r="D1166" s="61"/>
      <c r="N1166" s="109"/>
    </row>
    <row r="1167" spans="1:14" s="3" customFormat="1" ht="17.5" customHeight="1">
      <c r="A1167" s="48"/>
      <c r="B1167" s="48"/>
      <c r="D1167" s="61"/>
      <c r="N1167" s="109"/>
    </row>
    <row r="1168" spans="1:14" s="3" customFormat="1" ht="17.5" customHeight="1">
      <c r="A1168" s="48"/>
      <c r="B1168" s="48"/>
      <c r="D1168" s="61"/>
      <c r="N1168" s="109"/>
    </row>
    <row r="1169" spans="1:14" s="3" customFormat="1" ht="17.5" customHeight="1">
      <c r="A1169" s="48"/>
      <c r="B1169" s="48"/>
      <c r="D1169" s="61"/>
      <c r="N1169" s="109"/>
    </row>
    <row r="1170" spans="1:14" s="3" customFormat="1" ht="17.5" customHeight="1">
      <c r="A1170" s="48"/>
      <c r="B1170" s="48"/>
      <c r="D1170" s="61"/>
      <c r="N1170" s="109"/>
    </row>
    <row r="1171" spans="1:14" s="3" customFormat="1" ht="17.5" customHeight="1">
      <c r="A1171" s="48"/>
      <c r="B1171" s="48"/>
      <c r="D1171" s="61"/>
      <c r="N1171" s="109"/>
    </row>
    <row r="1172" spans="1:14" s="3" customFormat="1" ht="17.5" customHeight="1">
      <c r="A1172" s="48"/>
      <c r="B1172" s="48"/>
      <c r="D1172" s="61"/>
      <c r="N1172" s="109"/>
    </row>
    <row r="1173" spans="1:14" s="3" customFormat="1" ht="17.5" customHeight="1">
      <c r="A1173" s="48"/>
      <c r="B1173" s="48"/>
      <c r="D1173" s="61"/>
      <c r="N1173" s="109"/>
    </row>
    <row r="1174" spans="1:14" s="3" customFormat="1" ht="17.5" customHeight="1">
      <c r="A1174" s="48"/>
      <c r="B1174" s="48"/>
      <c r="D1174" s="61"/>
      <c r="N1174" s="109"/>
    </row>
    <row r="1175" spans="1:14" s="3" customFormat="1" ht="17.5" customHeight="1">
      <c r="A1175" s="48"/>
      <c r="B1175" s="48"/>
      <c r="D1175" s="61"/>
      <c r="N1175" s="109"/>
    </row>
    <row r="1176" spans="1:14" s="3" customFormat="1" ht="17.5" customHeight="1">
      <c r="A1176" s="48"/>
      <c r="B1176" s="48"/>
      <c r="D1176" s="61"/>
      <c r="N1176" s="109"/>
    </row>
    <row r="1177" spans="1:14" s="3" customFormat="1" ht="17.5" customHeight="1">
      <c r="A1177" s="48"/>
      <c r="B1177" s="48"/>
      <c r="D1177" s="61"/>
      <c r="N1177" s="109"/>
    </row>
    <row r="1178" spans="1:14" s="3" customFormat="1" ht="17.5" customHeight="1">
      <c r="A1178" s="48"/>
      <c r="B1178" s="48"/>
      <c r="D1178" s="61"/>
      <c r="N1178" s="109"/>
    </row>
    <row r="1179" spans="1:14" s="3" customFormat="1" ht="17.5" customHeight="1">
      <c r="A1179" s="48"/>
      <c r="B1179" s="48"/>
      <c r="D1179" s="61"/>
      <c r="N1179" s="109"/>
    </row>
    <row r="1180" spans="1:14" s="3" customFormat="1" ht="17.5" customHeight="1">
      <c r="A1180" s="48"/>
      <c r="B1180" s="48"/>
      <c r="D1180" s="61"/>
      <c r="N1180" s="109"/>
    </row>
    <row r="1181" spans="1:14" s="3" customFormat="1" ht="17.5" customHeight="1">
      <c r="A1181" s="48"/>
      <c r="B1181" s="48"/>
      <c r="D1181" s="61"/>
      <c r="N1181" s="109"/>
    </row>
    <row r="1182" spans="1:14" s="3" customFormat="1" ht="17.5" customHeight="1">
      <c r="A1182" s="48"/>
      <c r="B1182" s="48"/>
      <c r="D1182" s="61"/>
      <c r="N1182" s="109"/>
    </row>
    <row r="1183" spans="1:14" s="3" customFormat="1" ht="17.5" customHeight="1">
      <c r="A1183" s="48"/>
      <c r="B1183" s="48"/>
      <c r="D1183" s="61"/>
      <c r="N1183" s="109"/>
    </row>
    <row r="1184" spans="1:14" s="3" customFormat="1" ht="17.5" customHeight="1">
      <c r="A1184" s="48"/>
      <c r="B1184" s="48"/>
      <c r="D1184" s="61"/>
      <c r="N1184" s="109"/>
    </row>
    <row r="1185" spans="1:14" s="3" customFormat="1" ht="17.5" customHeight="1">
      <c r="A1185" s="48"/>
      <c r="B1185" s="48"/>
      <c r="D1185" s="61"/>
      <c r="N1185" s="109"/>
    </row>
    <row r="1186" spans="1:14" s="3" customFormat="1" ht="17.5" customHeight="1">
      <c r="A1186" s="48"/>
      <c r="B1186" s="48"/>
      <c r="D1186" s="61"/>
      <c r="N1186" s="109"/>
    </row>
    <row r="1187" spans="1:14" s="3" customFormat="1" ht="17.5" customHeight="1">
      <c r="A1187" s="48"/>
      <c r="B1187" s="48"/>
      <c r="D1187" s="61"/>
      <c r="N1187" s="109"/>
    </row>
    <row r="1188" spans="1:14" s="3" customFormat="1" ht="17.5" customHeight="1">
      <c r="A1188" s="48"/>
      <c r="B1188" s="48"/>
      <c r="D1188" s="61"/>
      <c r="N1188" s="109"/>
    </row>
    <row r="1189" spans="1:14" s="3" customFormat="1" ht="17.5" customHeight="1">
      <c r="A1189" s="48"/>
      <c r="B1189" s="48"/>
      <c r="D1189" s="61"/>
      <c r="N1189" s="109"/>
    </row>
    <row r="1190" spans="1:14" s="3" customFormat="1" ht="17.5" customHeight="1">
      <c r="A1190" s="48"/>
      <c r="B1190" s="48"/>
      <c r="D1190" s="61"/>
      <c r="N1190" s="109"/>
    </row>
    <row r="1191" spans="1:14" s="3" customFormat="1" ht="17.5" customHeight="1">
      <c r="A1191" s="48"/>
      <c r="B1191" s="48"/>
      <c r="D1191" s="61"/>
      <c r="N1191" s="109"/>
    </row>
    <row r="1192" spans="1:14" s="3" customFormat="1" ht="17.5" customHeight="1">
      <c r="A1192" s="48"/>
      <c r="B1192" s="48"/>
      <c r="D1192" s="61"/>
      <c r="N1192" s="109"/>
    </row>
    <row r="1193" spans="1:14" s="3" customFormat="1" ht="17.5" customHeight="1">
      <c r="A1193" s="48"/>
      <c r="B1193" s="48"/>
      <c r="D1193" s="61"/>
      <c r="N1193" s="109"/>
    </row>
    <row r="1194" spans="1:14" s="3" customFormat="1" ht="17.5" customHeight="1">
      <c r="A1194" s="48"/>
      <c r="B1194" s="48"/>
      <c r="D1194" s="61"/>
      <c r="N1194" s="109"/>
    </row>
    <row r="1195" spans="1:14" s="3" customFormat="1" ht="17.5" customHeight="1">
      <c r="A1195" s="48"/>
      <c r="B1195" s="48"/>
      <c r="D1195" s="61"/>
      <c r="N1195" s="109"/>
    </row>
    <row r="1196" spans="1:14" s="3" customFormat="1" ht="17.5" customHeight="1">
      <c r="A1196" s="48"/>
      <c r="B1196" s="48"/>
      <c r="D1196" s="61"/>
      <c r="N1196" s="109"/>
    </row>
    <row r="1197" spans="1:14" s="3" customFormat="1" ht="17.5" customHeight="1">
      <c r="A1197" s="48"/>
      <c r="B1197" s="48"/>
      <c r="D1197" s="61"/>
      <c r="N1197" s="109"/>
    </row>
    <row r="1198" spans="1:14" s="3" customFormat="1" ht="17.5" customHeight="1">
      <c r="A1198" s="48"/>
      <c r="B1198" s="48"/>
      <c r="D1198" s="61"/>
      <c r="N1198" s="109"/>
    </row>
    <row r="1199" spans="1:14" s="3" customFormat="1" ht="17.5" customHeight="1">
      <c r="A1199" s="48"/>
      <c r="B1199" s="48"/>
      <c r="D1199" s="61"/>
      <c r="N1199" s="109"/>
    </row>
    <row r="1200" spans="1:14" s="3" customFormat="1" ht="17.5" customHeight="1">
      <c r="A1200" s="48"/>
      <c r="B1200" s="48"/>
      <c r="D1200" s="61"/>
      <c r="N1200" s="109"/>
    </row>
    <row r="1201" spans="1:14" s="3" customFormat="1" ht="17.5" customHeight="1">
      <c r="A1201" s="48"/>
      <c r="B1201" s="48"/>
      <c r="D1201" s="61"/>
      <c r="N1201" s="109"/>
    </row>
    <row r="1202" spans="1:14" s="3" customFormat="1" ht="17.5" customHeight="1">
      <c r="A1202" s="48"/>
      <c r="B1202" s="48"/>
      <c r="D1202" s="61"/>
      <c r="N1202" s="109"/>
    </row>
    <row r="1203" spans="1:14" s="3" customFormat="1" ht="17.5" customHeight="1">
      <c r="A1203" s="48"/>
      <c r="B1203" s="48"/>
      <c r="D1203" s="61"/>
      <c r="N1203" s="109"/>
    </row>
    <row r="1204" spans="1:14" s="3" customFormat="1" ht="17.5" customHeight="1">
      <c r="A1204" s="48"/>
      <c r="B1204" s="48"/>
      <c r="D1204" s="61"/>
      <c r="N1204" s="109"/>
    </row>
    <row r="1205" spans="1:14" s="3" customFormat="1" ht="17.5" customHeight="1">
      <c r="A1205" s="48"/>
      <c r="B1205" s="48"/>
      <c r="D1205" s="61"/>
      <c r="N1205" s="109"/>
    </row>
    <row r="1206" spans="1:14" s="3" customFormat="1" ht="17.5" customHeight="1">
      <c r="A1206" s="48"/>
      <c r="B1206" s="48"/>
      <c r="D1206" s="61"/>
      <c r="N1206" s="109"/>
    </row>
    <row r="1207" spans="1:14" s="3" customFormat="1" ht="17.5" customHeight="1">
      <c r="A1207" s="48"/>
      <c r="B1207" s="48"/>
      <c r="D1207" s="61"/>
      <c r="N1207" s="109"/>
    </row>
    <row r="1208" spans="1:14" s="3" customFormat="1" ht="17.5" customHeight="1">
      <c r="A1208" s="48"/>
      <c r="B1208" s="48"/>
      <c r="D1208" s="61"/>
      <c r="N1208" s="109"/>
    </row>
    <row r="1209" spans="1:14" s="3" customFormat="1" ht="17.5" customHeight="1">
      <c r="A1209" s="48"/>
      <c r="B1209" s="48"/>
      <c r="D1209" s="61"/>
      <c r="N1209" s="109"/>
    </row>
    <row r="1210" spans="1:14" s="3" customFormat="1" ht="17.5" customHeight="1">
      <c r="A1210" s="48"/>
      <c r="B1210" s="48"/>
      <c r="D1210" s="61"/>
      <c r="N1210" s="109"/>
    </row>
    <row r="1211" spans="1:14" s="3" customFormat="1" ht="17.5" customHeight="1">
      <c r="A1211" s="48"/>
      <c r="B1211" s="48"/>
      <c r="D1211" s="61"/>
      <c r="N1211" s="109"/>
    </row>
    <row r="1212" spans="1:14" s="3" customFormat="1" ht="17.5" customHeight="1">
      <c r="A1212" s="48"/>
      <c r="B1212" s="48"/>
      <c r="D1212" s="61"/>
      <c r="N1212" s="109"/>
    </row>
    <row r="1213" spans="1:14" s="3" customFormat="1" ht="17.5" customHeight="1">
      <c r="A1213" s="48"/>
      <c r="B1213" s="48"/>
      <c r="D1213" s="61"/>
      <c r="N1213" s="109"/>
    </row>
    <row r="1214" spans="1:14" s="3" customFormat="1" ht="17.5" customHeight="1">
      <c r="A1214" s="48"/>
      <c r="B1214" s="48"/>
      <c r="D1214" s="61"/>
      <c r="N1214" s="109"/>
    </row>
    <row r="1215" spans="1:14" s="3" customFormat="1" ht="17.5" customHeight="1">
      <c r="A1215" s="48"/>
      <c r="B1215" s="48"/>
      <c r="D1215" s="61"/>
      <c r="N1215" s="109"/>
    </row>
    <row r="1216" spans="1:14" s="3" customFormat="1" ht="17.5" customHeight="1">
      <c r="A1216" s="48"/>
      <c r="B1216" s="48"/>
      <c r="D1216" s="61"/>
      <c r="N1216" s="109"/>
    </row>
    <row r="1217" spans="1:14" s="3" customFormat="1" ht="17.5" customHeight="1">
      <c r="A1217" s="48"/>
      <c r="B1217" s="48"/>
      <c r="D1217" s="61"/>
      <c r="N1217" s="109"/>
    </row>
    <row r="1218" spans="1:14" s="3" customFormat="1" ht="17.5" customHeight="1">
      <c r="A1218" s="48"/>
      <c r="B1218" s="48"/>
      <c r="D1218" s="61"/>
      <c r="N1218" s="109"/>
    </row>
    <row r="1219" spans="1:14" s="3" customFormat="1" ht="17.5" customHeight="1">
      <c r="A1219" s="48"/>
      <c r="B1219" s="48"/>
      <c r="D1219" s="61"/>
      <c r="N1219" s="109"/>
    </row>
    <row r="1220" spans="1:14" s="3" customFormat="1" ht="17.5" customHeight="1">
      <c r="A1220" s="48"/>
      <c r="B1220" s="48"/>
      <c r="D1220" s="61"/>
      <c r="N1220" s="109"/>
    </row>
    <row r="1221" spans="1:14" s="3" customFormat="1" ht="17.5" customHeight="1">
      <c r="A1221" s="48"/>
      <c r="B1221" s="48"/>
      <c r="D1221" s="61"/>
      <c r="N1221" s="109"/>
    </row>
    <row r="1222" spans="1:14" s="3" customFormat="1" ht="17.5" customHeight="1">
      <c r="A1222" s="48"/>
      <c r="B1222" s="48"/>
      <c r="D1222" s="61"/>
      <c r="N1222" s="109"/>
    </row>
    <row r="1223" spans="1:14" s="3" customFormat="1" ht="17.5" customHeight="1">
      <c r="A1223" s="48"/>
      <c r="B1223" s="48"/>
      <c r="D1223" s="61"/>
      <c r="N1223" s="109"/>
    </row>
    <row r="1224" spans="1:14" s="3" customFormat="1" ht="17.5" customHeight="1">
      <c r="A1224" s="48"/>
      <c r="B1224" s="48"/>
      <c r="D1224" s="61"/>
      <c r="N1224" s="109"/>
    </row>
    <row r="1225" spans="1:14" s="3" customFormat="1" ht="17.5" customHeight="1">
      <c r="A1225" s="48"/>
      <c r="B1225" s="48"/>
      <c r="D1225" s="61"/>
      <c r="N1225" s="109"/>
    </row>
    <row r="1226" spans="1:14" s="3" customFormat="1" ht="17.5" customHeight="1">
      <c r="A1226" s="48"/>
      <c r="B1226" s="48"/>
      <c r="D1226" s="61"/>
      <c r="N1226" s="109"/>
    </row>
    <row r="1227" spans="1:14" s="3" customFormat="1" ht="17.5" customHeight="1">
      <c r="A1227" s="48"/>
      <c r="B1227" s="48"/>
      <c r="D1227" s="61"/>
      <c r="N1227" s="109"/>
    </row>
    <row r="1228" spans="1:14" s="3" customFormat="1" ht="17.5" customHeight="1">
      <c r="A1228" s="48"/>
      <c r="B1228" s="48"/>
      <c r="D1228" s="61"/>
      <c r="N1228" s="109"/>
    </row>
    <row r="1229" spans="1:14" s="3" customFormat="1" ht="17.5" customHeight="1">
      <c r="A1229" s="48"/>
      <c r="B1229" s="48"/>
      <c r="D1229" s="61"/>
      <c r="N1229" s="109"/>
    </row>
    <row r="1230" spans="1:14" s="3" customFormat="1" ht="17.5" customHeight="1">
      <c r="A1230" s="48"/>
      <c r="B1230" s="48"/>
      <c r="D1230" s="61"/>
      <c r="N1230" s="109"/>
    </row>
    <row r="1231" spans="1:14" s="3" customFormat="1" ht="17.5" customHeight="1">
      <c r="A1231" s="48"/>
      <c r="B1231" s="48"/>
      <c r="D1231" s="61"/>
      <c r="N1231" s="109"/>
    </row>
    <row r="1232" spans="1:14" s="3" customFormat="1" ht="17.5" customHeight="1">
      <c r="A1232" s="48"/>
      <c r="B1232" s="48"/>
      <c r="D1232" s="61"/>
      <c r="N1232" s="109"/>
    </row>
    <row r="1233" spans="1:14" s="3" customFormat="1" ht="17.5" customHeight="1">
      <c r="A1233" s="48"/>
      <c r="B1233" s="48"/>
      <c r="D1233" s="61"/>
      <c r="N1233" s="109"/>
    </row>
    <row r="1234" spans="1:14" s="3" customFormat="1" ht="17.5" customHeight="1">
      <c r="A1234" s="48"/>
      <c r="B1234" s="48"/>
      <c r="D1234" s="61"/>
      <c r="N1234" s="109"/>
    </row>
    <row r="1235" spans="1:14" s="3" customFormat="1" ht="17.5" customHeight="1">
      <c r="A1235" s="48"/>
      <c r="B1235" s="48"/>
      <c r="D1235" s="61"/>
      <c r="N1235" s="109"/>
    </row>
    <row r="1236" spans="1:14" s="3" customFormat="1" ht="17.5" customHeight="1">
      <c r="A1236" s="48"/>
      <c r="B1236" s="48"/>
      <c r="D1236" s="61"/>
      <c r="N1236" s="109"/>
    </row>
    <row r="1237" spans="1:14" s="3" customFormat="1" ht="17.5" customHeight="1">
      <c r="A1237" s="48"/>
      <c r="B1237" s="48"/>
      <c r="D1237" s="61"/>
      <c r="N1237" s="109"/>
    </row>
    <row r="1238" spans="1:14" s="3" customFormat="1" ht="17.5" customHeight="1">
      <c r="A1238" s="48"/>
      <c r="B1238" s="48"/>
      <c r="D1238" s="61"/>
      <c r="N1238" s="109"/>
    </row>
    <row r="1239" spans="1:14" s="3" customFormat="1" ht="17.5" customHeight="1">
      <c r="A1239" s="48"/>
      <c r="B1239" s="48"/>
      <c r="D1239" s="61"/>
      <c r="N1239" s="109"/>
    </row>
    <row r="1240" spans="1:14" s="3" customFormat="1" ht="17.5" customHeight="1">
      <c r="A1240" s="48"/>
      <c r="B1240" s="48"/>
      <c r="D1240" s="61"/>
      <c r="N1240" s="109"/>
    </row>
    <row r="1241" spans="1:14" s="3" customFormat="1" ht="17.5" customHeight="1">
      <c r="A1241" s="48"/>
      <c r="B1241" s="48"/>
      <c r="D1241" s="61"/>
      <c r="N1241" s="109"/>
    </row>
    <row r="1242" spans="1:14" s="3" customFormat="1" ht="17.5" customHeight="1">
      <c r="A1242" s="48"/>
      <c r="B1242" s="48"/>
      <c r="D1242" s="61"/>
      <c r="N1242" s="109"/>
    </row>
    <row r="1243" spans="1:14" s="3" customFormat="1" ht="17.5" customHeight="1">
      <c r="A1243" s="48"/>
      <c r="B1243" s="48"/>
      <c r="D1243" s="61"/>
      <c r="N1243" s="109"/>
    </row>
    <row r="1244" spans="1:14" s="3" customFormat="1" ht="17.5" customHeight="1">
      <c r="A1244" s="48"/>
      <c r="B1244" s="48"/>
      <c r="D1244" s="61"/>
      <c r="N1244" s="109"/>
    </row>
    <row r="1245" spans="1:14" s="3" customFormat="1" ht="17.5" customHeight="1">
      <c r="A1245" s="48"/>
      <c r="B1245" s="48"/>
      <c r="D1245" s="61"/>
      <c r="N1245" s="109"/>
    </row>
    <row r="1246" spans="1:14" s="3" customFormat="1" ht="17.5" customHeight="1">
      <c r="A1246" s="48"/>
      <c r="B1246" s="48"/>
      <c r="D1246" s="61"/>
      <c r="N1246" s="109"/>
    </row>
    <row r="1247" spans="1:14" s="3" customFormat="1" ht="17.5" customHeight="1">
      <c r="A1247" s="48"/>
      <c r="B1247" s="48"/>
      <c r="D1247" s="61"/>
      <c r="N1247" s="109"/>
    </row>
    <row r="1248" spans="1:14" s="3" customFormat="1" ht="17.5" customHeight="1">
      <c r="A1248" s="48"/>
      <c r="B1248" s="48"/>
      <c r="D1248" s="61"/>
      <c r="N1248" s="109"/>
    </row>
    <row r="1249" spans="1:14" s="3" customFormat="1" ht="17.5" customHeight="1">
      <c r="A1249" s="48"/>
      <c r="B1249" s="48"/>
      <c r="D1249" s="61"/>
      <c r="N1249" s="109"/>
    </row>
    <row r="1250" spans="1:14" s="3" customFormat="1" ht="17.5" customHeight="1">
      <c r="A1250" s="48"/>
      <c r="B1250" s="48"/>
      <c r="D1250" s="61"/>
      <c r="N1250" s="109"/>
    </row>
    <row r="1251" spans="1:14" s="3" customFormat="1" ht="17.5" customHeight="1">
      <c r="A1251" s="48"/>
      <c r="B1251" s="48"/>
      <c r="D1251" s="61"/>
      <c r="N1251" s="109"/>
    </row>
    <row r="1252" spans="1:14" s="3" customFormat="1" ht="17.5" customHeight="1">
      <c r="A1252" s="48"/>
      <c r="B1252" s="48"/>
      <c r="D1252" s="61"/>
      <c r="N1252" s="109"/>
    </row>
    <row r="1253" spans="1:14" s="3" customFormat="1" ht="17.5" customHeight="1">
      <c r="A1253" s="48"/>
      <c r="B1253" s="48"/>
      <c r="D1253" s="61"/>
      <c r="N1253" s="109"/>
    </row>
    <row r="1254" spans="1:14" s="3" customFormat="1" ht="17.5" customHeight="1">
      <c r="A1254" s="48"/>
      <c r="B1254" s="48"/>
      <c r="D1254" s="61"/>
      <c r="N1254" s="109"/>
    </row>
    <row r="1255" spans="1:14" s="3" customFormat="1" ht="17.5" customHeight="1">
      <c r="A1255" s="48"/>
      <c r="B1255" s="48"/>
      <c r="D1255" s="61"/>
      <c r="N1255" s="109"/>
    </row>
    <row r="1256" spans="1:14" s="3" customFormat="1" ht="17.5" customHeight="1">
      <c r="A1256" s="48"/>
      <c r="B1256" s="48"/>
      <c r="D1256" s="61"/>
      <c r="N1256" s="109"/>
    </row>
    <row r="1257" spans="1:14" s="3" customFormat="1" ht="17.5" customHeight="1">
      <c r="A1257" s="48"/>
      <c r="B1257" s="48"/>
      <c r="D1257" s="61"/>
      <c r="N1257" s="109"/>
    </row>
    <row r="1258" spans="1:14" s="3" customFormat="1" ht="17.5" customHeight="1">
      <c r="A1258" s="48"/>
      <c r="B1258" s="48"/>
      <c r="D1258" s="61"/>
      <c r="N1258" s="109"/>
    </row>
    <row r="1259" spans="1:14" s="3" customFormat="1" ht="17.5" customHeight="1">
      <c r="A1259" s="48"/>
      <c r="B1259" s="48"/>
      <c r="D1259" s="61"/>
      <c r="N1259" s="109"/>
    </row>
    <row r="1260" spans="1:14" s="3" customFormat="1" ht="17.5" customHeight="1">
      <c r="A1260" s="48"/>
      <c r="B1260" s="48"/>
      <c r="D1260" s="61"/>
      <c r="N1260" s="109"/>
    </row>
    <row r="1261" spans="1:14" s="3" customFormat="1" ht="17.5" customHeight="1">
      <c r="A1261" s="48"/>
      <c r="B1261" s="48"/>
      <c r="D1261" s="61"/>
      <c r="N1261" s="109"/>
    </row>
    <row r="1262" spans="1:14" s="3" customFormat="1" ht="17.5" customHeight="1">
      <c r="A1262" s="48"/>
      <c r="B1262" s="48"/>
      <c r="D1262" s="61"/>
      <c r="N1262" s="109"/>
    </row>
    <row r="1263" spans="1:14" s="3" customFormat="1" ht="17.5" customHeight="1">
      <c r="A1263" s="48"/>
      <c r="B1263" s="48"/>
      <c r="D1263" s="61"/>
      <c r="N1263" s="109"/>
    </row>
    <row r="1264" spans="1:14" s="3" customFormat="1" ht="17.5" customHeight="1">
      <c r="A1264" s="48"/>
      <c r="B1264" s="48"/>
      <c r="D1264" s="61"/>
      <c r="N1264" s="109"/>
    </row>
    <row r="1265" spans="1:14" s="3" customFormat="1" ht="17.5" customHeight="1">
      <c r="A1265" s="48"/>
      <c r="B1265" s="48"/>
      <c r="D1265" s="61"/>
      <c r="N1265" s="109"/>
    </row>
    <row r="1266" spans="1:14" s="3" customFormat="1" ht="17.5" customHeight="1">
      <c r="A1266" s="48"/>
      <c r="B1266" s="48"/>
      <c r="D1266" s="61"/>
      <c r="N1266" s="109"/>
    </row>
    <row r="1267" spans="1:14" s="3" customFormat="1" ht="17.5" customHeight="1">
      <c r="A1267" s="48"/>
      <c r="B1267" s="48"/>
      <c r="D1267" s="61"/>
      <c r="N1267" s="109"/>
    </row>
    <row r="1268" spans="1:14" s="3" customFormat="1" ht="17.5" customHeight="1">
      <c r="A1268" s="48"/>
      <c r="B1268" s="48"/>
      <c r="D1268" s="61"/>
      <c r="N1268" s="109"/>
    </row>
    <row r="1269" spans="1:14" s="3" customFormat="1" ht="17.5" customHeight="1">
      <c r="A1269" s="48"/>
      <c r="B1269" s="48"/>
      <c r="D1269" s="61"/>
      <c r="N1269" s="109"/>
    </row>
    <row r="1270" spans="1:14" s="3" customFormat="1" ht="17.5" customHeight="1">
      <c r="A1270" s="48"/>
      <c r="B1270" s="48"/>
      <c r="D1270" s="61"/>
      <c r="N1270" s="109"/>
    </row>
    <row r="1271" spans="1:14" s="3" customFormat="1" ht="17.5" customHeight="1">
      <c r="A1271" s="48"/>
      <c r="B1271" s="48"/>
      <c r="D1271" s="61"/>
      <c r="N1271" s="109"/>
    </row>
    <row r="1272" spans="1:14" s="3" customFormat="1" ht="17.5" customHeight="1">
      <c r="A1272" s="48"/>
      <c r="B1272" s="48"/>
      <c r="D1272" s="61"/>
      <c r="N1272" s="109"/>
    </row>
    <row r="1273" spans="1:14" s="3" customFormat="1" ht="17.5" customHeight="1">
      <c r="A1273" s="48"/>
      <c r="B1273" s="48"/>
      <c r="D1273" s="61"/>
      <c r="N1273" s="109"/>
    </row>
    <row r="1274" spans="1:14" s="3" customFormat="1" ht="17.5" customHeight="1">
      <c r="A1274" s="48"/>
      <c r="B1274" s="48"/>
      <c r="D1274" s="61"/>
      <c r="N1274" s="109"/>
    </row>
    <row r="1275" spans="1:14" s="3" customFormat="1" ht="17.5" customHeight="1">
      <c r="A1275" s="48"/>
      <c r="B1275" s="48"/>
      <c r="D1275" s="61"/>
      <c r="N1275" s="109"/>
    </row>
    <row r="1276" spans="1:14" s="3" customFormat="1" ht="17.5" customHeight="1">
      <c r="A1276" s="48"/>
      <c r="B1276" s="48"/>
      <c r="D1276" s="61"/>
      <c r="N1276" s="109"/>
    </row>
    <row r="1277" spans="1:14" s="3" customFormat="1" ht="17.5" customHeight="1">
      <c r="A1277" s="48"/>
      <c r="B1277" s="48"/>
      <c r="D1277" s="61"/>
      <c r="N1277" s="109"/>
    </row>
    <row r="1278" spans="1:14" s="3" customFormat="1" ht="17.5" customHeight="1">
      <c r="A1278" s="48"/>
      <c r="B1278" s="48"/>
      <c r="D1278" s="61"/>
      <c r="N1278" s="109"/>
    </row>
    <row r="1279" spans="1:14" s="3" customFormat="1" ht="17.5" customHeight="1">
      <c r="A1279" s="48"/>
      <c r="B1279" s="48"/>
      <c r="D1279" s="61"/>
      <c r="N1279" s="109"/>
    </row>
    <row r="1280" spans="1:14" s="3" customFormat="1" ht="17.5" customHeight="1">
      <c r="A1280" s="48"/>
      <c r="B1280" s="48"/>
      <c r="D1280" s="61"/>
      <c r="N1280" s="109"/>
    </row>
    <row r="1281" spans="1:14" s="3" customFormat="1" ht="17.5" customHeight="1">
      <c r="A1281" s="48"/>
      <c r="B1281" s="48"/>
      <c r="D1281" s="61"/>
      <c r="N1281" s="109"/>
    </row>
    <row r="1282" spans="1:14" s="3" customFormat="1" ht="17.5" customHeight="1">
      <c r="A1282" s="48"/>
      <c r="B1282" s="48"/>
      <c r="D1282" s="61"/>
      <c r="N1282" s="109"/>
    </row>
    <row r="1283" spans="1:14" s="3" customFormat="1" ht="17.5" customHeight="1">
      <c r="A1283" s="48"/>
      <c r="B1283" s="48"/>
      <c r="D1283" s="61"/>
      <c r="N1283" s="109"/>
    </row>
    <row r="1284" spans="1:14" s="3" customFormat="1" ht="17.5" customHeight="1">
      <c r="A1284" s="48"/>
      <c r="B1284" s="48"/>
      <c r="D1284" s="61"/>
      <c r="N1284" s="109"/>
    </row>
    <row r="1285" spans="1:14" s="3" customFormat="1" ht="17.5" customHeight="1">
      <c r="A1285" s="48"/>
      <c r="B1285" s="48"/>
      <c r="D1285" s="61"/>
      <c r="N1285" s="109"/>
    </row>
    <row r="1286" spans="1:14" s="3" customFormat="1" ht="17.5" customHeight="1">
      <c r="A1286" s="48"/>
      <c r="B1286" s="48"/>
      <c r="D1286" s="61"/>
      <c r="N1286" s="109"/>
    </row>
    <row r="1287" spans="1:14" s="3" customFormat="1" ht="17.5" customHeight="1">
      <c r="A1287" s="48"/>
      <c r="B1287" s="48"/>
      <c r="D1287" s="61"/>
      <c r="N1287" s="109"/>
    </row>
    <row r="1288" spans="1:14" s="3" customFormat="1" ht="17.5" customHeight="1">
      <c r="A1288" s="48"/>
      <c r="B1288" s="48"/>
      <c r="D1288" s="61"/>
      <c r="N1288" s="109"/>
    </row>
    <row r="1289" spans="1:14" s="3" customFormat="1" ht="17.5" customHeight="1">
      <c r="A1289" s="48"/>
      <c r="B1289" s="48"/>
      <c r="D1289" s="61"/>
      <c r="N1289" s="109"/>
    </row>
    <row r="1290" spans="1:14" s="3" customFormat="1" ht="17.5" customHeight="1">
      <c r="A1290" s="48"/>
      <c r="B1290" s="48"/>
      <c r="D1290" s="61"/>
      <c r="N1290" s="109"/>
    </row>
    <row r="1291" spans="1:14" s="3" customFormat="1" ht="17.5" customHeight="1">
      <c r="A1291" s="48"/>
      <c r="B1291" s="48"/>
      <c r="D1291" s="61"/>
      <c r="N1291" s="109"/>
    </row>
    <row r="1292" spans="1:14" s="3" customFormat="1" ht="17.5" customHeight="1">
      <c r="A1292" s="48"/>
      <c r="B1292" s="48"/>
      <c r="D1292" s="61"/>
      <c r="N1292" s="109"/>
    </row>
    <row r="1293" spans="1:14" s="3" customFormat="1" ht="17.5" customHeight="1">
      <c r="A1293" s="48"/>
      <c r="B1293" s="48"/>
      <c r="D1293" s="61"/>
      <c r="N1293" s="109"/>
    </row>
    <row r="1294" spans="1:14" s="3" customFormat="1" ht="17.5" customHeight="1">
      <c r="A1294" s="48"/>
      <c r="B1294" s="48"/>
      <c r="D1294" s="61"/>
      <c r="N1294" s="109"/>
    </row>
    <row r="1295" spans="1:14" s="3" customFormat="1" ht="17.5" customHeight="1">
      <c r="A1295" s="48"/>
      <c r="B1295" s="48"/>
      <c r="D1295" s="61"/>
      <c r="N1295" s="109"/>
    </row>
    <row r="1296" spans="1:14" s="3" customFormat="1" ht="17.5" customHeight="1">
      <c r="A1296" s="48"/>
      <c r="B1296" s="48"/>
      <c r="D1296" s="61"/>
      <c r="N1296" s="109"/>
    </row>
    <row r="1297" spans="1:14" s="3" customFormat="1" ht="17.5" customHeight="1">
      <c r="A1297" s="48"/>
      <c r="B1297" s="48"/>
      <c r="D1297" s="61"/>
      <c r="N1297" s="109"/>
    </row>
    <row r="1298" spans="1:14" s="3" customFormat="1" ht="17.5" customHeight="1">
      <c r="A1298" s="48"/>
      <c r="B1298" s="48"/>
      <c r="D1298" s="61"/>
      <c r="N1298" s="109"/>
    </row>
    <row r="1299" spans="1:14" s="3" customFormat="1" ht="17.5" customHeight="1">
      <c r="A1299" s="48"/>
      <c r="B1299" s="48"/>
      <c r="D1299" s="61"/>
      <c r="N1299" s="109"/>
    </row>
    <row r="1300" spans="1:14" s="3" customFormat="1" ht="17.5" customHeight="1">
      <c r="A1300" s="48"/>
      <c r="B1300" s="48"/>
      <c r="D1300" s="61"/>
      <c r="N1300" s="109"/>
    </row>
    <row r="1301" spans="1:14" s="3" customFormat="1" ht="17.5" customHeight="1">
      <c r="A1301" s="48"/>
      <c r="B1301" s="48"/>
      <c r="D1301" s="61"/>
      <c r="N1301" s="109"/>
    </row>
    <row r="1302" spans="1:14" s="3" customFormat="1" ht="17.5" customHeight="1">
      <c r="A1302" s="48"/>
      <c r="B1302" s="48"/>
      <c r="D1302" s="61"/>
      <c r="N1302" s="109"/>
    </row>
    <row r="1303" spans="1:14" s="3" customFormat="1" ht="17.5" customHeight="1">
      <c r="A1303" s="48"/>
      <c r="B1303" s="48"/>
      <c r="D1303" s="61"/>
      <c r="N1303" s="109"/>
    </row>
    <row r="1304" spans="1:14" s="3" customFormat="1" ht="17.5" customHeight="1">
      <c r="A1304" s="48"/>
      <c r="B1304" s="48"/>
      <c r="D1304" s="61"/>
      <c r="N1304" s="109"/>
    </row>
    <row r="1305" spans="1:14" s="3" customFormat="1" ht="17.5" customHeight="1">
      <c r="A1305" s="48"/>
      <c r="B1305" s="48"/>
      <c r="D1305" s="61"/>
      <c r="N1305" s="109"/>
    </row>
    <row r="1306" spans="1:14" s="3" customFormat="1" ht="17.5" customHeight="1">
      <c r="A1306" s="48"/>
      <c r="B1306" s="48"/>
      <c r="D1306" s="61"/>
      <c r="N1306" s="109"/>
    </row>
    <row r="1307" spans="1:14" s="3" customFormat="1" ht="17.5" customHeight="1">
      <c r="A1307" s="48"/>
      <c r="B1307" s="48"/>
      <c r="D1307" s="61"/>
      <c r="N1307" s="109"/>
    </row>
    <row r="1308" spans="1:14" s="3" customFormat="1" ht="17.5" customHeight="1">
      <c r="A1308" s="48"/>
      <c r="B1308" s="48"/>
      <c r="D1308" s="61"/>
      <c r="N1308" s="109"/>
    </row>
    <row r="1309" spans="1:14" s="3" customFormat="1" ht="17.5" customHeight="1">
      <c r="A1309" s="48"/>
      <c r="B1309" s="48"/>
      <c r="D1309" s="61"/>
      <c r="N1309" s="109"/>
    </row>
    <row r="1310" spans="1:14" s="3" customFormat="1" ht="17.5" customHeight="1">
      <c r="A1310" s="48"/>
      <c r="B1310" s="48"/>
      <c r="D1310" s="61"/>
      <c r="N1310" s="109"/>
    </row>
    <row r="1311" spans="1:14" s="3" customFormat="1" ht="17.5" customHeight="1">
      <c r="A1311" s="48"/>
      <c r="B1311" s="48"/>
      <c r="D1311" s="61"/>
      <c r="N1311" s="109"/>
    </row>
    <row r="1312" spans="1:14" s="3" customFormat="1" ht="17.5" customHeight="1">
      <c r="A1312" s="48"/>
      <c r="B1312" s="48"/>
      <c r="D1312" s="61"/>
      <c r="N1312" s="109"/>
    </row>
    <row r="1313" spans="1:14" s="3" customFormat="1" ht="17.5" customHeight="1">
      <c r="A1313" s="48"/>
      <c r="B1313" s="48"/>
      <c r="D1313" s="61"/>
      <c r="N1313" s="109"/>
    </row>
    <row r="1314" spans="1:14" s="3" customFormat="1" ht="17.5" customHeight="1">
      <c r="A1314" s="48"/>
      <c r="B1314" s="48"/>
      <c r="D1314" s="61"/>
      <c r="N1314" s="109"/>
    </row>
    <row r="1315" spans="1:14" s="3" customFormat="1" ht="17.5" customHeight="1">
      <c r="A1315" s="48"/>
      <c r="B1315" s="48"/>
      <c r="D1315" s="61"/>
      <c r="N1315" s="109"/>
    </row>
    <row r="1316" spans="1:14" s="3" customFormat="1" ht="17.5" customHeight="1">
      <c r="A1316" s="48"/>
      <c r="B1316" s="48"/>
      <c r="D1316" s="61"/>
      <c r="N1316" s="109"/>
    </row>
    <row r="1317" spans="1:14" s="3" customFormat="1" ht="17.5" customHeight="1">
      <c r="A1317" s="48"/>
      <c r="B1317" s="48"/>
      <c r="D1317" s="61"/>
      <c r="N1317" s="109"/>
    </row>
    <row r="1318" spans="1:14" s="3" customFormat="1" ht="17.5" customHeight="1">
      <c r="A1318" s="48"/>
      <c r="B1318" s="48"/>
      <c r="D1318" s="61"/>
      <c r="N1318" s="109"/>
    </row>
    <row r="1319" spans="1:14" s="3" customFormat="1" ht="17.5" customHeight="1">
      <c r="A1319" s="48"/>
      <c r="B1319" s="48"/>
      <c r="D1319" s="61"/>
      <c r="N1319" s="109"/>
    </row>
    <row r="1320" spans="1:14" s="3" customFormat="1" ht="17.5" customHeight="1">
      <c r="A1320" s="48"/>
      <c r="B1320" s="48"/>
      <c r="D1320" s="61"/>
      <c r="N1320" s="109"/>
    </row>
    <row r="1321" spans="1:14" s="3" customFormat="1" ht="17.5" customHeight="1">
      <c r="A1321" s="48"/>
      <c r="B1321" s="48"/>
      <c r="D1321" s="61"/>
      <c r="N1321" s="109"/>
    </row>
    <row r="1322" spans="1:14" s="3" customFormat="1" ht="17.5" customHeight="1">
      <c r="A1322" s="48"/>
      <c r="B1322" s="48"/>
      <c r="D1322" s="61"/>
      <c r="N1322" s="109"/>
    </row>
    <row r="1323" spans="1:14" s="3" customFormat="1" ht="17.5" customHeight="1">
      <c r="A1323" s="48"/>
      <c r="B1323" s="48"/>
      <c r="D1323" s="61"/>
      <c r="N1323" s="109"/>
    </row>
    <row r="1324" spans="1:14" s="3" customFormat="1" ht="17.5" customHeight="1">
      <c r="A1324" s="48"/>
      <c r="B1324" s="48"/>
      <c r="D1324" s="61"/>
      <c r="N1324" s="109"/>
    </row>
    <row r="1325" spans="1:14" s="3" customFormat="1" ht="17.5" customHeight="1">
      <c r="A1325" s="48"/>
      <c r="B1325" s="48"/>
      <c r="D1325" s="61"/>
      <c r="N1325" s="109"/>
    </row>
    <row r="1326" spans="1:14" s="3" customFormat="1" ht="17.5" customHeight="1">
      <c r="A1326" s="48"/>
      <c r="B1326" s="48"/>
      <c r="D1326" s="61"/>
      <c r="N1326" s="109"/>
    </row>
    <row r="1327" spans="1:14" s="3" customFormat="1" ht="17.5" customHeight="1">
      <c r="A1327" s="48"/>
      <c r="B1327" s="48"/>
      <c r="D1327" s="61"/>
      <c r="N1327" s="109"/>
    </row>
    <row r="1328" spans="1:14" s="3" customFormat="1" ht="17.5" customHeight="1">
      <c r="A1328" s="48"/>
      <c r="B1328" s="48"/>
      <c r="D1328" s="61"/>
      <c r="N1328" s="109"/>
    </row>
    <row r="1329" spans="1:14" s="4" customFormat="1" ht="17.5" customHeight="1">
      <c r="A1329" s="54"/>
      <c r="B1329" s="48"/>
      <c r="C1329" s="3"/>
      <c r="D1329" s="62"/>
      <c r="N1329" s="110"/>
    </row>
    <row r="1330" spans="1:14" s="4" customFormat="1" ht="17.5" customHeight="1">
      <c r="A1330" s="54"/>
      <c r="B1330" s="48"/>
      <c r="C1330" s="3"/>
      <c r="D1330" s="62"/>
      <c r="N1330" s="110"/>
    </row>
    <row r="1331" spans="1:14" s="4" customFormat="1" ht="17.5" customHeight="1">
      <c r="A1331" s="54"/>
      <c r="B1331" s="54"/>
      <c r="D1331" s="62"/>
      <c r="N1331" s="110"/>
    </row>
    <row r="1332" spans="1:14" s="4" customFormat="1" ht="17.5" customHeight="1">
      <c r="A1332" s="54"/>
      <c r="B1332" s="54"/>
      <c r="D1332" s="62"/>
      <c r="N1332" s="110"/>
    </row>
    <row r="1333" spans="1:14" s="4" customFormat="1" ht="17.5" customHeight="1">
      <c r="A1333" s="54"/>
      <c r="B1333" s="54"/>
      <c r="D1333" s="62"/>
      <c r="N1333" s="110"/>
    </row>
    <row r="1334" spans="1:14" s="4" customFormat="1" ht="17.5" customHeight="1">
      <c r="A1334" s="54"/>
      <c r="B1334" s="54"/>
      <c r="D1334" s="62"/>
      <c r="N1334" s="110"/>
    </row>
    <row r="1335" spans="1:14" s="4" customFormat="1" ht="17.5" customHeight="1">
      <c r="A1335" s="54"/>
      <c r="B1335" s="54"/>
      <c r="D1335" s="62"/>
      <c r="N1335" s="110"/>
    </row>
    <row r="1336" spans="1:14" s="4" customFormat="1" ht="17.5" customHeight="1">
      <c r="A1336" s="54"/>
      <c r="B1336" s="54"/>
      <c r="D1336" s="62"/>
      <c r="N1336" s="110"/>
    </row>
    <row r="1337" spans="1:14" s="4" customFormat="1" ht="17.5" customHeight="1">
      <c r="A1337" s="54"/>
      <c r="B1337" s="54"/>
      <c r="D1337" s="62"/>
      <c r="N1337" s="110"/>
    </row>
    <row r="1338" spans="1:14" s="4" customFormat="1" ht="17.5" customHeight="1">
      <c r="A1338" s="54"/>
      <c r="B1338" s="54"/>
      <c r="D1338" s="62"/>
      <c r="N1338" s="110"/>
    </row>
    <row r="1339" spans="1:14" s="4" customFormat="1" ht="17.5" customHeight="1">
      <c r="A1339" s="54"/>
      <c r="B1339" s="54"/>
      <c r="D1339" s="62"/>
      <c r="N1339" s="110"/>
    </row>
    <row r="1340" spans="1:14" s="4" customFormat="1" ht="17.5" customHeight="1">
      <c r="A1340" s="54"/>
      <c r="B1340" s="54"/>
      <c r="D1340" s="62"/>
      <c r="N1340" s="110"/>
    </row>
    <row r="1341" spans="1:14" s="4" customFormat="1" ht="17.5" customHeight="1">
      <c r="A1341" s="54"/>
      <c r="B1341" s="54"/>
      <c r="D1341" s="62"/>
      <c r="N1341" s="110"/>
    </row>
    <row r="1342" spans="1:14" s="4" customFormat="1" ht="17.5" customHeight="1">
      <c r="A1342" s="54"/>
      <c r="B1342" s="54"/>
      <c r="D1342" s="62"/>
      <c r="N1342" s="110"/>
    </row>
    <row r="1343" spans="1:14" s="4" customFormat="1" ht="17.5" customHeight="1">
      <c r="A1343" s="54"/>
      <c r="B1343" s="54"/>
      <c r="D1343" s="62"/>
      <c r="N1343" s="110"/>
    </row>
    <row r="1344" spans="1:14" s="4" customFormat="1" ht="17.5" customHeight="1">
      <c r="A1344" s="54"/>
      <c r="B1344" s="54"/>
      <c r="D1344" s="62"/>
      <c r="N1344" s="110"/>
    </row>
    <row r="1345" spans="1:14" s="4" customFormat="1" ht="17.5" customHeight="1">
      <c r="A1345" s="54"/>
      <c r="B1345" s="54"/>
      <c r="D1345" s="62"/>
      <c r="N1345" s="110"/>
    </row>
    <row r="1346" spans="1:14" s="4" customFormat="1" ht="17.5" customHeight="1">
      <c r="A1346" s="54"/>
      <c r="B1346" s="54"/>
      <c r="D1346" s="62"/>
      <c r="N1346" s="110"/>
    </row>
    <row r="1347" spans="1:14" s="4" customFormat="1" ht="17.5" customHeight="1">
      <c r="A1347" s="54"/>
      <c r="B1347" s="54"/>
      <c r="D1347" s="62"/>
      <c r="N1347" s="110"/>
    </row>
    <row r="1348" spans="1:14" s="4" customFormat="1" ht="17.5" customHeight="1">
      <c r="A1348" s="54"/>
      <c r="B1348" s="54"/>
      <c r="D1348" s="62"/>
      <c r="N1348" s="110"/>
    </row>
    <row r="1349" spans="1:14" s="4" customFormat="1" ht="17.5" customHeight="1">
      <c r="A1349" s="54"/>
      <c r="B1349" s="54"/>
      <c r="D1349" s="62"/>
      <c r="N1349" s="110"/>
    </row>
    <row r="1350" spans="1:14" s="4" customFormat="1" ht="17.5" customHeight="1">
      <c r="A1350" s="54"/>
      <c r="B1350" s="54"/>
      <c r="D1350" s="62"/>
      <c r="N1350" s="110"/>
    </row>
    <row r="1351" spans="1:14" s="4" customFormat="1" ht="17.5" customHeight="1">
      <c r="A1351" s="54"/>
      <c r="B1351" s="54"/>
      <c r="D1351" s="62"/>
      <c r="N1351" s="110"/>
    </row>
    <row r="1352" spans="1:14" s="4" customFormat="1" ht="17.5" customHeight="1">
      <c r="A1352" s="54"/>
      <c r="B1352" s="54"/>
      <c r="D1352" s="62"/>
      <c r="N1352" s="110"/>
    </row>
    <row r="1353" spans="1:14" s="4" customFormat="1" ht="17.5" customHeight="1">
      <c r="A1353" s="54"/>
      <c r="B1353" s="54"/>
      <c r="D1353" s="62"/>
      <c r="N1353" s="110"/>
    </row>
    <row r="1354" spans="1:14" s="4" customFormat="1" ht="17.5" customHeight="1">
      <c r="A1354" s="54"/>
      <c r="B1354" s="54"/>
      <c r="D1354" s="62"/>
      <c r="N1354" s="110"/>
    </row>
    <row r="1355" spans="1:14" s="4" customFormat="1" ht="17.5" customHeight="1">
      <c r="A1355" s="54"/>
      <c r="B1355" s="54"/>
      <c r="D1355" s="62"/>
      <c r="N1355" s="110"/>
    </row>
    <row r="1356" spans="1:14" s="4" customFormat="1" ht="17.5" customHeight="1">
      <c r="A1356" s="54"/>
      <c r="B1356" s="54"/>
      <c r="D1356" s="62"/>
      <c r="N1356" s="110"/>
    </row>
    <row r="1357" spans="1:14" s="4" customFormat="1" ht="17.5" customHeight="1">
      <c r="A1357" s="54"/>
      <c r="B1357" s="54"/>
      <c r="D1357" s="62"/>
      <c r="N1357" s="110"/>
    </row>
    <row r="1358" spans="1:14" s="4" customFormat="1" ht="17.5" customHeight="1">
      <c r="A1358" s="54"/>
      <c r="B1358" s="54"/>
      <c r="D1358" s="62"/>
      <c r="N1358" s="110"/>
    </row>
    <row r="1359" spans="1:14" s="4" customFormat="1" ht="17.5" customHeight="1">
      <c r="A1359" s="54"/>
      <c r="B1359" s="54"/>
      <c r="D1359" s="62"/>
      <c r="N1359" s="110"/>
    </row>
    <row r="1360" spans="1:14" s="4" customFormat="1" ht="17.5" customHeight="1">
      <c r="A1360" s="54"/>
      <c r="B1360" s="54"/>
      <c r="D1360" s="62"/>
      <c r="N1360" s="110"/>
    </row>
    <row r="1361" spans="1:14" s="4" customFormat="1" ht="17.5" customHeight="1">
      <c r="A1361" s="54"/>
      <c r="B1361" s="54"/>
      <c r="D1361" s="62"/>
      <c r="N1361" s="110"/>
    </row>
    <row r="1362" spans="1:14" s="4" customFormat="1" ht="17.5" customHeight="1">
      <c r="A1362" s="54"/>
      <c r="B1362" s="54"/>
      <c r="D1362" s="62"/>
      <c r="N1362" s="110"/>
    </row>
    <row r="1363" spans="1:14" s="4" customFormat="1" ht="17.5" customHeight="1">
      <c r="A1363" s="54"/>
      <c r="B1363" s="54"/>
      <c r="D1363" s="62"/>
      <c r="N1363" s="110"/>
    </row>
    <row r="1364" spans="1:14" s="4" customFormat="1" ht="17.5" customHeight="1">
      <c r="A1364" s="54"/>
      <c r="B1364" s="54"/>
      <c r="D1364" s="62"/>
      <c r="N1364" s="110"/>
    </row>
    <row r="1365" spans="1:14" s="4" customFormat="1" ht="17.5" customHeight="1">
      <c r="A1365" s="54"/>
      <c r="B1365" s="54"/>
      <c r="D1365" s="62"/>
      <c r="N1365" s="110"/>
    </row>
    <row r="1366" spans="1:14" s="4" customFormat="1" ht="17.5" customHeight="1">
      <c r="A1366" s="54"/>
      <c r="B1366" s="54"/>
      <c r="D1366" s="62"/>
      <c r="N1366" s="110"/>
    </row>
    <row r="1367" spans="1:14" s="4" customFormat="1" ht="17.5" customHeight="1">
      <c r="A1367" s="54"/>
      <c r="B1367" s="54"/>
      <c r="D1367" s="62"/>
      <c r="N1367" s="110"/>
    </row>
    <row r="1368" spans="1:14" s="4" customFormat="1" ht="17.5" customHeight="1">
      <c r="A1368" s="54"/>
      <c r="B1368" s="54"/>
      <c r="D1368" s="62"/>
      <c r="N1368" s="110"/>
    </row>
    <row r="1369" spans="1:14" s="4" customFormat="1" ht="17.5" customHeight="1">
      <c r="A1369" s="54"/>
      <c r="B1369" s="54"/>
      <c r="D1369" s="62"/>
      <c r="N1369" s="110"/>
    </row>
    <row r="1370" spans="1:14" s="4" customFormat="1" ht="17.5" customHeight="1">
      <c r="A1370" s="54"/>
      <c r="B1370" s="54"/>
      <c r="D1370" s="62"/>
      <c r="N1370" s="110"/>
    </row>
    <row r="1371" spans="1:14" s="4" customFormat="1" ht="17.5" customHeight="1">
      <c r="A1371" s="54"/>
      <c r="B1371" s="54"/>
      <c r="D1371" s="62"/>
      <c r="N1371" s="110"/>
    </row>
    <row r="1372" spans="1:14" s="4" customFormat="1" ht="17.5" customHeight="1">
      <c r="A1372" s="54"/>
      <c r="B1372" s="54"/>
      <c r="D1372" s="62"/>
      <c r="N1372" s="110"/>
    </row>
    <row r="1373" spans="1:14" s="4" customFormat="1" ht="17.5" customHeight="1">
      <c r="A1373" s="54"/>
      <c r="B1373" s="54"/>
      <c r="D1373" s="62"/>
      <c r="N1373" s="110"/>
    </row>
    <row r="1374" spans="1:14" s="4" customFormat="1" ht="17.5" customHeight="1">
      <c r="A1374" s="54"/>
      <c r="B1374" s="54"/>
      <c r="D1374" s="62"/>
      <c r="N1374" s="110"/>
    </row>
    <row r="1375" spans="1:14" s="4" customFormat="1" ht="17.5" customHeight="1">
      <c r="A1375" s="54"/>
      <c r="B1375" s="54"/>
      <c r="D1375" s="62"/>
      <c r="N1375" s="110"/>
    </row>
    <row r="1376" spans="1:14" s="4" customFormat="1" ht="17.5" customHeight="1">
      <c r="A1376" s="54"/>
      <c r="B1376" s="54"/>
      <c r="D1376" s="62"/>
      <c r="N1376" s="110"/>
    </row>
    <row r="1377" spans="1:14" s="4" customFormat="1" ht="17.5" customHeight="1">
      <c r="A1377" s="54"/>
      <c r="B1377" s="54"/>
      <c r="D1377" s="62"/>
      <c r="N1377" s="110"/>
    </row>
    <row r="1378" spans="1:14" s="4" customFormat="1" ht="17.5" customHeight="1">
      <c r="A1378" s="54"/>
      <c r="B1378" s="54"/>
      <c r="D1378" s="62"/>
      <c r="N1378" s="110"/>
    </row>
    <row r="1379" spans="1:14" s="4" customFormat="1" ht="17.5" customHeight="1">
      <c r="A1379" s="54"/>
      <c r="B1379" s="54"/>
      <c r="D1379" s="62"/>
      <c r="N1379" s="110"/>
    </row>
    <row r="1380" spans="1:14" s="4" customFormat="1" ht="17.5" customHeight="1">
      <c r="A1380" s="54"/>
      <c r="B1380" s="54"/>
      <c r="D1380" s="62"/>
      <c r="N1380" s="110"/>
    </row>
    <row r="1381" spans="1:14" s="4" customFormat="1" ht="17.5" customHeight="1">
      <c r="A1381" s="54"/>
      <c r="B1381" s="54"/>
      <c r="D1381" s="62"/>
      <c r="N1381" s="110"/>
    </row>
    <row r="1382" spans="1:14" s="4" customFormat="1" ht="17.5" customHeight="1">
      <c r="A1382" s="54"/>
      <c r="B1382" s="54"/>
      <c r="D1382" s="62"/>
      <c r="N1382" s="110"/>
    </row>
    <row r="1383" spans="1:14" s="4" customFormat="1" ht="17.5" customHeight="1">
      <c r="A1383" s="54"/>
      <c r="B1383" s="54"/>
      <c r="D1383" s="62"/>
      <c r="N1383" s="110"/>
    </row>
    <row r="1384" spans="1:14" s="4" customFormat="1" ht="17.5" customHeight="1">
      <c r="A1384" s="54"/>
      <c r="B1384" s="54"/>
      <c r="D1384" s="62"/>
      <c r="N1384" s="110"/>
    </row>
    <row r="1385" spans="1:14" s="4" customFormat="1" ht="17.5" customHeight="1">
      <c r="A1385" s="54"/>
      <c r="B1385" s="54"/>
      <c r="D1385" s="62"/>
      <c r="N1385" s="110"/>
    </row>
    <row r="1386" spans="1:14" s="4" customFormat="1" ht="17.5" customHeight="1">
      <c r="A1386" s="54"/>
      <c r="B1386" s="54"/>
      <c r="D1386" s="62"/>
      <c r="N1386" s="110"/>
    </row>
    <row r="1387" spans="1:14" s="4" customFormat="1" ht="17.5" customHeight="1">
      <c r="A1387" s="54"/>
      <c r="B1387" s="54"/>
      <c r="D1387" s="62"/>
      <c r="N1387" s="110"/>
    </row>
    <row r="1388" spans="1:14" s="4" customFormat="1" ht="17.5" customHeight="1">
      <c r="A1388" s="54"/>
      <c r="B1388" s="54"/>
      <c r="D1388" s="62"/>
      <c r="N1388" s="110"/>
    </row>
    <row r="1389" spans="1:14" s="4" customFormat="1" ht="17.5" customHeight="1">
      <c r="A1389" s="54"/>
      <c r="B1389" s="54"/>
      <c r="D1389" s="62"/>
      <c r="N1389" s="110"/>
    </row>
    <row r="1390" spans="1:14" s="4" customFormat="1" ht="17.5" customHeight="1">
      <c r="A1390" s="54"/>
      <c r="B1390" s="54"/>
      <c r="D1390" s="62"/>
      <c r="N1390" s="110"/>
    </row>
    <row r="1391" spans="1:14" s="4" customFormat="1" ht="17.5" customHeight="1">
      <c r="A1391" s="54"/>
      <c r="B1391" s="54"/>
      <c r="D1391" s="62"/>
      <c r="N1391" s="110"/>
    </row>
    <row r="1392" spans="1:14" s="4" customFormat="1" ht="17.5" customHeight="1">
      <c r="A1392" s="54"/>
      <c r="B1392" s="54"/>
      <c r="D1392" s="62"/>
      <c r="N1392" s="110"/>
    </row>
    <row r="1393" spans="1:14" s="4" customFormat="1" ht="17.5" customHeight="1">
      <c r="A1393" s="54"/>
      <c r="B1393" s="54"/>
      <c r="D1393" s="62"/>
      <c r="N1393" s="110"/>
    </row>
    <row r="1394" spans="1:14" s="4" customFormat="1" ht="17.5" customHeight="1">
      <c r="A1394" s="54"/>
      <c r="B1394" s="54"/>
      <c r="D1394" s="62"/>
      <c r="N1394" s="110"/>
    </row>
    <row r="1395" spans="1:14" s="4" customFormat="1" ht="17.5" customHeight="1">
      <c r="A1395" s="54"/>
      <c r="B1395" s="54"/>
      <c r="D1395" s="62"/>
      <c r="N1395" s="110"/>
    </row>
    <row r="1396" spans="1:14" s="4" customFormat="1" ht="17.5" customHeight="1">
      <c r="A1396" s="54"/>
      <c r="B1396" s="54"/>
      <c r="D1396" s="62"/>
      <c r="N1396" s="110"/>
    </row>
    <row r="1397" spans="1:14" s="4" customFormat="1" ht="17.5" customHeight="1">
      <c r="A1397" s="54"/>
      <c r="B1397" s="54"/>
      <c r="D1397" s="62"/>
      <c r="N1397" s="110"/>
    </row>
    <row r="1398" spans="1:14" s="4" customFormat="1" ht="17.5" customHeight="1">
      <c r="A1398" s="54"/>
      <c r="B1398" s="54"/>
      <c r="D1398" s="62"/>
      <c r="N1398" s="110"/>
    </row>
    <row r="1399" spans="1:14" s="4" customFormat="1" ht="17.5" customHeight="1">
      <c r="A1399" s="54"/>
      <c r="B1399" s="54"/>
      <c r="D1399" s="62"/>
      <c r="N1399" s="110"/>
    </row>
    <row r="1400" spans="1:14" s="4" customFormat="1" ht="17.5" customHeight="1">
      <c r="A1400" s="54"/>
      <c r="B1400" s="54"/>
      <c r="D1400" s="62"/>
      <c r="N1400" s="110"/>
    </row>
    <row r="1401" spans="1:14" s="4" customFormat="1" ht="17.5" customHeight="1">
      <c r="A1401" s="54"/>
      <c r="B1401" s="54"/>
      <c r="D1401" s="62"/>
      <c r="N1401" s="110"/>
    </row>
    <row r="1402" spans="1:14" s="4" customFormat="1" ht="17.5" customHeight="1">
      <c r="A1402" s="54"/>
      <c r="B1402" s="54"/>
      <c r="D1402" s="62"/>
      <c r="N1402" s="110"/>
    </row>
    <row r="1403" spans="1:14" s="4" customFormat="1" ht="17.5" customHeight="1">
      <c r="A1403" s="54"/>
      <c r="B1403" s="54"/>
      <c r="D1403" s="62"/>
      <c r="N1403" s="110"/>
    </row>
    <row r="1404" spans="1:14" s="4" customFormat="1" ht="17.5" customHeight="1">
      <c r="A1404" s="54"/>
      <c r="B1404" s="54"/>
      <c r="D1404" s="62"/>
      <c r="N1404" s="110"/>
    </row>
    <row r="1405" spans="1:14" s="4" customFormat="1" ht="17.5" customHeight="1">
      <c r="A1405" s="54"/>
      <c r="B1405" s="54"/>
      <c r="D1405" s="62"/>
      <c r="N1405" s="110"/>
    </row>
    <row r="1406" spans="1:14" s="4" customFormat="1" ht="17.5" customHeight="1">
      <c r="A1406" s="54"/>
      <c r="B1406" s="54"/>
      <c r="D1406" s="62"/>
      <c r="N1406" s="110"/>
    </row>
    <row r="1407" spans="1:14" s="4" customFormat="1" ht="17.5" customHeight="1">
      <c r="A1407" s="54"/>
      <c r="B1407" s="54"/>
      <c r="D1407" s="62"/>
      <c r="N1407" s="110"/>
    </row>
    <row r="1408" spans="1:14" s="4" customFormat="1" ht="17.5" customHeight="1">
      <c r="A1408" s="54"/>
      <c r="B1408" s="54"/>
      <c r="D1408" s="62"/>
      <c r="N1408" s="110"/>
    </row>
    <row r="1409" spans="1:14" s="4" customFormat="1" ht="17.5" customHeight="1">
      <c r="A1409" s="54"/>
      <c r="B1409" s="54"/>
      <c r="D1409" s="62"/>
      <c r="N1409" s="110"/>
    </row>
    <row r="1410" spans="1:14" s="4" customFormat="1" ht="17.5" customHeight="1">
      <c r="A1410" s="54"/>
      <c r="B1410" s="54"/>
      <c r="D1410" s="62"/>
      <c r="N1410" s="110"/>
    </row>
    <row r="1411" spans="1:14" s="4" customFormat="1" ht="17.5" customHeight="1">
      <c r="A1411" s="54"/>
      <c r="B1411" s="54"/>
      <c r="D1411" s="62"/>
      <c r="N1411" s="110"/>
    </row>
    <row r="1412" spans="1:14" s="4" customFormat="1" ht="17.5" customHeight="1">
      <c r="A1412" s="54"/>
      <c r="B1412" s="54"/>
      <c r="D1412" s="62"/>
      <c r="N1412" s="110"/>
    </row>
    <row r="1413" spans="1:14" s="4" customFormat="1" ht="17.5" customHeight="1">
      <c r="A1413" s="54"/>
      <c r="B1413" s="54"/>
      <c r="D1413" s="62"/>
      <c r="N1413" s="110"/>
    </row>
    <row r="1414" spans="1:14" s="4" customFormat="1" ht="17.5" customHeight="1">
      <c r="A1414" s="54"/>
      <c r="B1414" s="54"/>
      <c r="D1414" s="62"/>
      <c r="N1414" s="110"/>
    </row>
    <row r="1415" spans="1:14" s="4" customFormat="1" ht="17.5" customHeight="1">
      <c r="A1415" s="54"/>
      <c r="B1415" s="54"/>
      <c r="D1415" s="62"/>
      <c r="N1415" s="110"/>
    </row>
    <row r="1416" spans="1:14" s="4" customFormat="1" ht="17.5" customHeight="1">
      <c r="A1416" s="54"/>
      <c r="B1416" s="54"/>
      <c r="D1416" s="62"/>
      <c r="N1416" s="110"/>
    </row>
    <row r="1417" spans="1:14" s="4" customFormat="1" ht="17.5" customHeight="1">
      <c r="A1417" s="54"/>
      <c r="B1417" s="54"/>
      <c r="D1417" s="62"/>
      <c r="N1417" s="110"/>
    </row>
    <row r="1418" spans="1:14" s="4" customFormat="1" ht="17.5" customHeight="1">
      <c r="A1418" s="54"/>
      <c r="B1418" s="54"/>
      <c r="D1418" s="62"/>
      <c r="N1418" s="110"/>
    </row>
    <row r="1419" spans="1:14" s="4" customFormat="1" ht="17.5" customHeight="1">
      <c r="A1419" s="54"/>
      <c r="B1419" s="54"/>
      <c r="D1419" s="62"/>
      <c r="N1419" s="110"/>
    </row>
    <row r="1420" spans="1:14" s="4" customFormat="1" ht="17.5" customHeight="1">
      <c r="A1420" s="54"/>
      <c r="B1420" s="54"/>
      <c r="D1420" s="62"/>
      <c r="N1420" s="110"/>
    </row>
    <row r="1421" spans="1:14" s="4" customFormat="1" ht="17.5" customHeight="1">
      <c r="A1421" s="54"/>
      <c r="B1421" s="54"/>
      <c r="D1421" s="62"/>
      <c r="N1421" s="110"/>
    </row>
    <row r="1422" spans="1:14" s="4" customFormat="1" ht="17.5" customHeight="1">
      <c r="A1422" s="54"/>
      <c r="B1422" s="54"/>
      <c r="D1422" s="62"/>
      <c r="N1422" s="110"/>
    </row>
    <row r="1423" spans="1:14" s="4" customFormat="1" ht="17.5" customHeight="1">
      <c r="A1423" s="54"/>
      <c r="B1423" s="54"/>
      <c r="D1423" s="62"/>
      <c r="N1423" s="110"/>
    </row>
    <row r="1424" spans="1:14" s="4" customFormat="1" ht="17.5" customHeight="1">
      <c r="A1424" s="54"/>
      <c r="B1424" s="54"/>
      <c r="D1424" s="62"/>
      <c r="N1424" s="110"/>
    </row>
    <row r="1425" spans="1:14" s="4" customFormat="1" ht="17.5" customHeight="1">
      <c r="A1425" s="54"/>
      <c r="B1425" s="54"/>
      <c r="D1425" s="62"/>
      <c r="N1425" s="110"/>
    </row>
    <row r="1426" spans="1:14" s="4" customFormat="1" ht="17.5" customHeight="1">
      <c r="A1426" s="54"/>
      <c r="B1426" s="54"/>
      <c r="D1426" s="62"/>
      <c r="N1426" s="110"/>
    </row>
    <row r="1427" spans="1:14" s="4" customFormat="1" ht="17.5" customHeight="1">
      <c r="A1427" s="54"/>
      <c r="B1427" s="54"/>
      <c r="D1427" s="62"/>
      <c r="N1427" s="110"/>
    </row>
    <row r="1428" spans="1:14" s="4" customFormat="1" ht="17.5" customHeight="1">
      <c r="A1428" s="54"/>
      <c r="B1428" s="54"/>
      <c r="D1428" s="62"/>
      <c r="N1428" s="110"/>
    </row>
    <row r="1429" spans="1:14" s="4" customFormat="1" ht="17.5" customHeight="1">
      <c r="A1429" s="54"/>
      <c r="B1429" s="54"/>
      <c r="D1429" s="62"/>
      <c r="N1429" s="110"/>
    </row>
    <row r="1430" spans="1:14" s="4" customFormat="1" ht="17.5" customHeight="1">
      <c r="A1430" s="54"/>
      <c r="B1430" s="54"/>
      <c r="D1430" s="62"/>
      <c r="N1430" s="110"/>
    </row>
    <row r="1431" spans="1:14" s="4" customFormat="1" ht="17.5" customHeight="1">
      <c r="A1431" s="54"/>
      <c r="B1431" s="54"/>
      <c r="D1431" s="62"/>
      <c r="N1431" s="110"/>
    </row>
    <row r="1432" spans="1:14" s="4" customFormat="1" ht="17.5" customHeight="1">
      <c r="A1432" s="54"/>
      <c r="B1432" s="54"/>
      <c r="D1432" s="62"/>
      <c r="N1432" s="110"/>
    </row>
    <row r="1433" spans="1:14" s="4" customFormat="1" ht="17.5" customHeight="1">
      <c r="A1433" s="54"/>
      <c r="B1433" s="54"/>
      <c r="D1433" s="62"/>
      <c r="N1433" s="110"/>
    </row>
    <row r="1434" spans="1:14" s="4" customFormat="1" ht="17.5" customHeight="1">
      <c r="A1434" s="54"/>
      <c r="B1434" s="54"/>
      <c r="D1434" s="62"/>
      <c r="N1434" s="110"/>
    </row>
    <row r="1435" spans="1:14" s="4" customFormat="1" ht="17.5" customHeight="1">
      <c r="A1435" s="54"/>
      <c r="B1435" s="54"/>
      <c r="D1435" s="62"/>
      <c r="N1435" s="110"/>
    </row>
    <row r="1436" spans="1:14" s="4" customFormat="1" ht="17.5" customHeight="1">
      <c r="A1436" s="54"/>
      <c r="B1436" s="54"/>
      <c r="D1436" s="62"/>
      <c r="N1436" s="110"/>
    </row>
    <row r="1437" spans="1:14" s="4" customFormat="1" ht="17.5" customHeight="1">
      <c r="A1437" s="54"/>
      <c r="B1437" s="54"/>
      <c r="D1437" s="62"/>
      <c r="N1437" s="110"/>
    </row>
    <row r="1438" spans="1:14" s="4" customFormat="1" ht="17.5" customHeight="1">
      <c r="A1438" s="54"/>
      <c r="B1438" s="54"/>
      <c r="D1438" s="62"/>
      <c r="N1438" s="110"/>
    </row>
    <row r="1439" spans="1:14" s="4" customFormat="1" ht="17.5" customHeight="1">
      <c r="A1439" s="54"/>
      <c r="B1439" s="54"/>
      <c r="D1439" s="62"/>
      <c r="N1439" s="110"/>
    </row>
    <row r="1440" spans="1:14" s="4" customFormat="1" ht="17.5" customHeight="1">
      <c r="A1440" s="54"/>
      <c r="B1440" s="54"/>
      <c r="D1440" s="62"/>
      <c r="N1440" s="110"/>
    </row>
    <row r="1441" spans="1:14" s="4" customFormat="1" ht="17.5" customHeight="1">
      <c r="A1441" s="54"/>
      <c r="B1441" s="54"/>
      <c r="D1441" s="62"/>
      <c r="N1441" s="110"/>
    </row>
    <row r="1442" spans="1:14" s="4" customFormat="1" ht="17.5" customHeight="1">
      <c r="A1442" s="54"/>
      <c r="B1442" s="54"/>
      <c r="D1442" s="62"/>
      <c r="N1442" s="110"/>
    </row>
    <row r="1443" spans="1:14" s="4" customFormat="1" ht="17.5" customHeight="1">
      <c r="A1443" s="54"/>
      <c r="B1443" s="54"/>
      <c r="D1443" s="62"/>
      <c r="N1443" s="110"/>
    </row>
    <row r="1444" spans="1:14" s="4" customFormat="1" ht="17.5" customHeight="1">
      <c r="A1444" s="54"/>
      <c r="B1444" s="54"/>
      <c r="D1444" s="62"/>
      <c r="N1444" s="110"/>
    </row>
    <row r="1445" spans="1:14" s="4" customFormat="1" ht="17.5" customHeight="1">
      <c r="A1445" s="54"/>
      <c r="B1445" s="54"/>
      <c r="D1445" s="62"/>
      <c r="N1445" s="110"/>
    </row>
    <row r="1446" spans="1:14" s="4" customFormat="1" ht="17.5" customHeight="1">
      <c r="A1446" s="54"/>
      <c r="B1446" s="54"/>
      <c r="D1446" s="62"/>
      <c r="N1446" s="110"/>
    </row>
    <row r="1447" spans="1:14" s="4" customFormat="1" ht="17.5" customHeight="1">
      <c r="A1447" s="54"/>
      <c r="B1447" s="54"/>
      <c r="D1447" s="62"/>
      <c r="N1447" s="110"/>
    </row>
    <row r="1448" spans="1:14" s="4" customFormat="1" ht="17.5" customHeight="1">
      <c r="A1448" s="54"/>
      <c r="B1448" s="54"/>
      <c r="D1448" s="62"/>
      <c r="N1448" s="110"/>
    </row>
    <row r="1449" spans="1:14" s="4" customFormat="1" ht="17.5" customHeight="1">
      <c r="A1449" s="54"/>
      <c r="B1449" s="54"/>
      <c r="D1449" s="62"/>
      <c r="N1449" s="110"/>
    </row>
    <row r="1450" spans="1:14" s="4" customFormat="1" ht="17.5" customHeight="1">
      <c r="A1450" s="54"/>
      <c r="B1450" s="54"/>
      <c r="D1450" s="62"/>
      <c r="N1450" s="110"/>
    </row>
    <row r="1451" spans="1:14" s="4" customFormat="1" ht="17.5" customHeight="1">
      <c r="A1451" s="54"/>
      <c r="B1451" s="54"/>
      <c r="D1451" s="62"/>
      <c r="N1451" s="110"/>
    </row>
    <row r="1452" spans="1:14" s="4" customFormat="1" ht="17.5" customHeight="1">
      <c r="A1452" s="54"/>
      <c r="B1452" s="54"/>
      <c r="D1452" s="62"/>
      <c r="N1452" s="110"/>
    </row>
    <row r="1453" spans="1:14" s="4" customFormat="1" ht="17.5" customHeight="1">
      <c r="A1453" s="54"/>
      <c r="B1453" s="54"/>
      <c r="D1453" s="62"/>
      <c r="N1453" s="110"/>
    </row>
    <row r="1454" spans="1:14" s="4" customFormat="1" ht="17.5" customHeight="1">
      <c r="A1454" s="54"/>
      <c r="B1454" s="54"/>
      <c r="D1454" s="62"/>
      <c r="N1454" s="110"/>
    </row>
    <row r="1455" spans="1:14" s="4" customFormat="1" ht="17.5" customHeight="1">
      <c r="A1455" s="54"/>
      <c r="B1455" s="54"/>
      <c r="D1455" s="62"/>
      <c r="N1455" s="110"/>
    </row>
    <row r="1456" spans="1:14" s="4" customFormat="1" ht="17.5" customHeight="1">
      <c r="A1456" s="54"/>
      <c r="B1456" s="54"/>
      <c r="D1456" s="62"/>
      <c r="N1456" s="110"/>
    </row>
    <row r="1457" spans="1:14" s="4" customFormat="1" ht="17.5" customHeight="1">
      <c r="A1457" s="54"/>
      <c r="B1457" s="54"/>
      <c r="D1457" s="62"/>
      <c r="N1457" s="110"/>
    </row>
    <row r="1458" spans="1:14" s="4" customFormat="1" ht="17.5" customHeight="1">
      <c r="A1458" s="54"/>
      <c r="B1458" s="54"/>
      <c r="D1458" s="62"/>
      <c r="N1458" s="110"/>
    </row>
    <row r="1459" spans="1:14" s="4" customFormat="1" ht="17.5" customHeight="1">
      <c r="A1459" s="54"/>
      <c r="B1459" s="54"/>
      <c r="D1459" s="62"/>
      <c r="N1459" s="110"/>
    </row>
    <row r="1460" spans="1:14" s="4" customFormat="1" ht="17.5" customHeight="1">
      <c r="A1460" s="54"/>
      <c r="B1460" s="54"/>
      <c r="D1460" s="62"/>
      <c r="N1460" s="110"/>
    </row>
    <row r="1461" spans="1:14" s="4" customFormat="1" ht="17.5" customHeight="1">
      <c r="A1461" s="54"/>
      <c r="B1461" s="54"/>
      <c r="D1461" s="62"/>
      <c r="N1461" s="110"/>
    </row>
    <row r="1462" spans="1:14" s="4" customFormat="1" ht="17.5" customHeight="1">
      <c r="A1462" s="54"/>
      <c r="B1462" s="54"/>
      <c r="D1462" s="62"/>
      <c r="N1462" s="110"/>
    </row>
    <row r="1463" spans="1:14" s="4" customFormat="1" ht="17.5" customHeight="1">
      <c r="A1463" s="54"/>
      <c r="B1463" s="54"/>
      <c r="D1463" s="62"/>
      <c r="N1463" s="110"/>
    </row>
    <row r="1464" spans="1:14" s="4" customFormat="1" ht="17.5" customHeight="1">
      <c r="A1464" s="54"/>
      <c r="B1464" s="54"/>
      <c r="D1464" s="62"/>
      <c r="N1464" s="110"/>
    </row>
    <row r="1465" spans="1:14" s="4" customFormat="1" ht="17.5" customHeight="1">
      <c r="A1465" s="54"/>
      <c r="B1465" s="54"/>
      <c r="D1465" s="62"/>
      <c r="N1465" s="110"/>
    </row>
    <row r="1466" spans="1:14" s="4" customFormat="1" ht="17.5" customHeight="1">
      <c r="A1466" s="54"/>
      <c r="B1466" s="54"/>
      <c r="D1466" s="62"/>
      <c r="N1466" s="110"/>
    </row>
    <row r="1467" spans="1:14" s="4" customFormat="1" ht="17.5" customHeight="1">
      <c r="A1467" s="54"/>
      <c r="B1467" s="54"/>
      <c r="D1467" s="62"/>
      <c r="N1467" s="110"/>
    </row>
    <row r="1468" spans="1:14" s="4" customFormat="1" ht="17.5" customHeight="1">
      <c r="A1468" s="54"/>
      <c r="B1468" s="54"/>
      <c r="D1468" s="62"/>
      <c r="N1468" s="110"/>
    </row>
    <row r="1469" spans="1:14" s="4" customFormat="1" ht="17.5" customHeight="1">
      <c r="A1469" s="54"/>
      <c r="B1469" s="54"/>
      <c r="D1469" s="62"/>
      <c r="N1469" s="110"/>
    </row>
    <row r="1470" spans="1:14" s="4" customFormat="1" ht="17.5" customHeight="1">
      <c r="A1470" s="54"/>
      <c r="B1470" s="54"/>
      <c r="D1470" s="62"/>
      <c r="N1470" s="110"/>
    </row>
    <row r="1471" spans="1:14" s="4" customFormat="1" ht="17.5" customHeight="1">
      <c r="A1471" s="54"/>
      <c r="B1471" s="54"/>
      <c r="D1471" s="62"/>
      <c r="N1471" s="110"/>
    </row>
    <row r="1472" spans="1:14" s="4" customFormat="1" ht="17.5" customHeight="1">
      <c r="A1472" s="54"/>
      <c r="B1472" s="54"/>
      <c r="D1472" s="62"/>
      <c r="N1472" s="110"/>
    </row>
    <row r="1473" spans="1:14" s="4" customFormat="1" ht="17.5" customHeight="1">
      <c r="A1473" s="54"/>
      <c r="B1473" s="54"/>
      <c r="D1473" s="62"/>
      <c r="N1473" s="110"/>
    </row>
    <row r="1474" spans="1:14" s="4" customFormat="1" ht="17.5" customHeight="1">
      <c r="A1474" s="54"/>
      <c r="B1474" s="54"/>
      <c r="D1474" s="62"/>
      <c r="N1474" s="110"/>
    </row>
    <row r="1475" spans="1:14" s="4" customFormat="1" ht="17.5" customHeight="1">
      <c r="A1475" s="54"/>
      <c r="B1475" s="54"/>
      <c r="D1475" s="62"/>
      <c r="N1475" s="110"/>
    </row>
    <row r="1476" spans="1:14" s="4" customFormat="1" ht="17.5" customHeight="1">
      <c r="A1476" s="54"/>
      <c r="B1476" s="54"/>
      <c r="D1476" s="62"/>
      <c r="N1476" s="110"/>
    </row>
    <row r="1477" spans="1:14" s="4" customFormat="1" ht="17.5" customHeight="1">
      <c r="A1477" s="54"/>
      <c r="B1477" s="54"/>
      <c r="D1477" s="62"/>
      <c r="N1477" s="110"/>
    </row>
    <row r="1478" spans="1:14" s="4" customFormat="1" ht="17.5" customHeight="1">
      <c r="A1478" s="54"/>
      <c r="B1478" s="54"/>
      <c r="D1478" s="62"/>
      <c r="N1478" s="110"/>
    </row>
    <row r="1479" spans="1:14" s="4" customFormat="1" ht="17.5" customHeight="1">
      <c r="A1479" s="54"/>
      <c r="B1479" s="54"/>
      <c r="D1479" s="62"/>
      <c r="N1479" s="110"/>
    </row>
    <row r="1480" spans="1:14" s="4" customFormat="1" ht="17.5" customHeight="1">
      <c r="A1480" s="54"/>
      <c r="B1480" s="54"/>
      <c r="D1480" s="62"/>
      <c r="N1480" s="110"/>
    </row>
    <row r="1481" spans="1:14" s="4" customFormat="1" ht="17.5" customHeight="1">
      <c r="A1481" s="54"/>
      <c r="B1481" s="54"/>
      <c r="D1481" s="62"/>
      <c r="N1481" s="110"/>
    </row>
    <row r="1482" spans="1:14" s="4" customFormat="1" ht="17.5" customHeight="1">
      <c r="A1482" s="54"/>
      <c r="B1482" s="54"/>
      <c r="D1482" s="62"/>
      <c r="N1482" s="110"/>
    </row>
    <row r="1483" spans="1:14" s="4" customFormat="1" ht="17.5" customHeight="1">
      <c r="A1483" s="54"/>
      <c r="B1483" s="54"/>
      <c r="D1483" s="62"/>
      <c r="N1483" s="110"/>
    </row>
    <row r="1484" spans="1:14" s="4" customFormat="1" ht="17.5" customHeight="1">
      <c r="A1484" s="54"/>
      <c r="B1484" s="54"/>
      <c r="D1484" s="62"/>
      <c r="N1484" s="110"/>
    </row>
    <row r="1485" spans="1:14" s="4" customFormat="1" ht="17.5" customHeight="1">
      <c r="A1485" s="54"/>
      <c r="B1485" s="54"/>
      <c r="D1485" s="62"/>
      <c r="N1485" s="110"/>
    </row>
    <row r="1486" spans="1:14" s="4" customFormat="1" ht="17.5" customHeight="1">
      <c r="A1486" s="54"/>
      <c r="B1486" s="54"/>
      <c r="D1486" s="62"/>
      <c r="N1486" s="110"/>
    </row>
    <row r="1487" spans="1:14" s="4" customFormat="1" ht="17.5" customHeight="1">
      <c r="A1487" s="54"/>
      <c r="B1487" s="54"/>
      <c r="D1487" s="62"/>
      <c r="N1487" s="110"/>
    </row>
    <row r="1488" spans="1:14" s="4" customFormat="1" ht="17.5" customHeight="1">
      <c r="A1488" s="54"/>
      <c r="B1488" s="54"/>
      <c r="D1488" s="62"/>
      <c r="N1488" s="110"/>
    </row>
    <row r="1489" spans="1:14" s="4" customFormat="1" ht="17.5" customHeight="1">
      <c r="A1489" s="54"/>
      <c r="B1489" s="54"/>
      <c r="D1489" s="62"/>
      <c r="N1489" s="110"/>
    </row>
    <row r="1490" spans="1:14" s="4" customFormat="1" ht="17.5" customHeight="1">
      <c r="A1490" s="54"/>
      <c r="B1490" s="54"/>
      <c r="D1490" s="62"/>
      <c r="N1490" s="110"/>
    </row>
    <row r="1491" spans="1:14" s="4" customFormat="1" ht="17.5" customHeight="1">
      <c r="A1491" s="54"/>
      <c r="B1491" s="54"/>
      <c r="D1491" s="62"/>
      <c r="N1491" s="110"/>
    </row>
    <row r="1492" spans="1:14" s="4" customFormat="1" ht="17.5" customHeight="1">
      <c r="A1492" s="54"/>
      <c r="B1492" s="54"/>
      <c r="D1492" s="62"/>
      <c r="N1492" s="110"/>
    </row>
    <row r="1493" spans="1:14" s="4" customFormat="1" ht="17.5" customHeight="1">
      <c r="A1493" s="54"/>
      <c r="B1493" s="54"/>
      <c r="D1493" s="62"/>
      <c r="N1493" s="110"/>
    </row>
    <row r="1494" spans="1:14" s="4" customFormat="1" ht="17.5" customHeight="1">
      <c r="A1494" s="54"/>
      <c r="B1494" s="54"/>
      <c r="D1494" s="62"/>
      <c r="N1494" s="110"/>
    </row>
    <row r="1495" spans="1:14" s="4" customFormat="1" ht="17.5" customHeight="1">
      <c r="A1495" s="54"/>
      <c r="B1495" s="54"/>
      <c r="D1495" s="62"/>
      <c r="N1495" s="110"/>
    </row>
    <row r="1496" spans="1:14" s="4" customFormat="1" ht="17.5" customHeight="1">
      <c r="A1496" s="54"/>
      <c r="B1496" s="54"/>
      <c r="D1496" s="62"/>
      <c r="N1496" s="110"/>
    </row>
    <row r="1497" spans="1:14" s="4" customFormat="1" ht="17.5" customHeight="1">
      <c r="A1497" s="54"/>
      <c r="B1497" s="54"/>
      <c r="D1497" s="62"/>
      <c r="N1497" s="110"/>
    </row>
    <row r="1498" spans="1:14" s="4" customFormat="1" ht="17.5" customHeight="1">
      <c r="A1498" s="54"/>
      <c r="B1498" s="54"/>
      <c r="D1498" s="62"/>
      <c r="N1498" s="110"/>
    </row>
    <row r="1499" spans="1:14" s="4" customFormat="1" ht="17.5" customHeight="1">
      <c r="A1499" s="54"/>
      <c r="B1499" s="54"/>
      <c r="D1499" s="62"/>
      <c r="N1499" s="110"/>
    </row>
    <row r="1500" spans="1:14" s="4" customFormat="1" ht="17.5" customHeight="1">
      <c r="A1500" s="54"/>
      <c r="B1500" s="54"/>
      <c r="D1500" s="62"/>
      <c r="N1500" s="110"/>
    </row>
    <row r="1501" spans="1:14" s="4" customFormat="1" ht="17.5" customHeight="1">
      <c r="A1501" s="54"/>
      <c r="B1501" s="54"/>
      <c r="D1501" s="62"/>
      <c r="N1501" s="110"/>
    </row>
    <row r="1502" spans="1:14" s="4" customFormat="1" ht="17.5" customHeight="1">
      <c r="A1502" s="54"/>
      <c r="B1502" s="54"/>
      <c r="D1502" s="62"/>
      <c r="N1502" s="110"/>
    </row>
    <row r="1503" spans="1:14" s="4" customFormat="1" ht="17.5" customHeight="1">
      <c r="A1503" s="54"/>
      <c r="B1503" s="54"/>
      <c r="D1503" s="62"/>
      <c r="N1503" s="110"/>
    </row>
    <row r="1504" spans="1:14" s="4" customFormat="1" ht="17.5" customHeight="1">
      <c r="A1504" s="54"/>
      <c r="B1504" s="54"/>
      <c r="D1504" s="62"/>
      <c r="N1504" s="110"/>
    </row>
    <row r="1505" spans="1:14" s="4" customFormat="1" ht="17.5" customHeight="1">
      <c r="A1505" s="54"/>
      <c r="B1505" s="54"/>
      <c r="D1505" s="62"/>
      <c r="N1505" s="110"/>
    </row>
    <row r="1506" spans="1:14" s="4" customFormat="1" ht="17.5" customHeight="1">
      <c r="A1506" s="54"/>
      <c r="B1506" s="54"/>
      <c r="D1506" s="62"/>
      <c r="N1506" s="110"/>
    </row>
    <row r="1507" spans="1:14" s="4" customFormat="1" ht="17.5" customHeight="1">
      <c r="A1507" s="54"/>
      <c r="B1507" s="54"/>
      <c r="D1507" s="62"/>
      <c r="N1507" s="110"/>
    </row>
    <row r="1508" spans="1:14" s="4" customFormat="1" ht="17.5" customHeight="1">
      <c r="A1508" s="54"/>
      <c r="B1508" s="54"/>
      <c r="D1508" s="62"/>
      <c r="N1508" s="110"/>
    </row>
    <row r="1509" spans="1:14" s="4" customFormat="1" ht="17.5" customHeight="1">
      <c r="A1509" s="54"/>
      <c r="B1509" s="54"/>
      <c r="D1509" s="62"/>
      <c r="N1509" s="110"/>
    </row>
    <row r="1510" spans="1:14" s="4" customFormat="1" ht="17.5" customHeight="1">
      <c r="A1510" s="54"/>
      <c r="B1510" s="54"/>
      <c r="D1510" s="62"/>
      <c r="N1510" s="110"/>
    </row>
    <row r="1511" spans="1:14" s="4" customFormat="1" ht="17.5" customHeight="1">
      <c r="A1511" s="54"/>
      <c r="B1511" s="54"/>
      <c r="D1511" s="62"/>
      <c r="N1511" s="110"/>
    </row>
    <row r="1512" spans="1:14" s="4" customFormat="1" ht="17.5" customHeight="1">
      <c r="A1512" s="54"/>
      <c r="B1512" s="54"/>
      <c r="D1512" s="62"/>
      <c r="N1512" s="110"/>
    </row>
    <row r="1513" spans="1:14" s="4" customFormat="1" ht="17.5" customHeight="1">
      <c r="A1513" s="54"/>
      <c r="B1513" s="54"/>
      <c r="D1513" s="62"/>
      <c r="N1513" s="110"/>
    </row>
    <row r="1514" spans="1:14" s="4" customFormat="1" ht="17.5" customHeight="1">
      <c r="A1514" s="54"/>
      <c r="B1514" s="54"/>
      <c r="D1514" s="62"/>
      <c r="N1514" s="110"/>
    </row>
    <row r="1515" spans="1:14" s="4" customFormat="1" ht="17.5" customHeight="1">
      <c r="A1515" s="54"/>
      <c r="B1515" s="54"/>
      <c r="D1515" s="62"/>
      <c r="N1515" s="110"/>
    </row>
    <row r="1516" spans="1:14" s="4" customFormat="1" ht="17.5" customHeight="1">
      <c r="A1516" s="54"/>
      <c r="B1516" s="54"/>
      <c r="D1516" s="62"/>
      <c r="N1516" s="110"/>
    </row>
    <row r="1517" spans="1:14" s="4" customFormat="1" ht="17.5" customHeight="1">
      <c r="A1517" s="54"/>
      <c r="B1517" s="54"/>
      <c r="D1517" s="62"/>
      <c r="N1517" s="110"/>
    </row>
    <row r="1518" spans="1:14" s="4" customFormat="1" ht="17.5" customHeight="1">
      <c r="A1518" s="54"/>
      <c r="B1518" s="54"/>
      <c r="D1518" s="62"/>
      <c r="N1518" s="110"/>
    </row>
    <row r="1519" spans="1:14" s="4" customFormat="1" ht="17.5" customHeight="1">
      <c r="A1519" s="54"/>
      <c r="B1519" s="54"/>
      <c r="D1519" s="62"/>
      <c r="N1519" s="110"/>
    </row>
    <row r="1520" spans="1:14" s="4" customFormat="1" ht="17.5" customHeight="1">
      <c r="A1520" s="54"/>
      <c r="B1520" s="54"/>
      <c r="D1520" s="62"/>
      <c r="N1520" s="110"/>
    </row>
    <row r="1521" spans="1:14" s="4" customFormat="1" ht="17.5" customHeight="1">
      <c r="A1521" s="54"/>
      <c r="B1521" s="54"/>
      <c r="D1521" s="62"/>
      <c r="N1521" s="110"/>
    </row>
    <row r="1522" spans="1:14" s="4" customFormat="1" ht="17.5" customHeight="1">
      <c r="A1522" s="54"/>
      <c r="B1522" s="54"/>
      <c r="D1522" s="62"/>
      <c r="N1522" s="110"/>
    </row>
    <row r="1523" spans="1:14" s="4" customFormat="1" ht="17.5" customHeight="1">
      <c r="A1523" s="54"/>
      <c r="B1523" s="54"/>
      <c r="D1523" s="62"/>
      <c r="N1523" s="110"/>
    </row>
    <row r="1524" spans="1:14" s="4" customFormat="1" ht="17.5" customHeight="1">
      <c r="A1524" s="54"/>
      <c r="B1524" s="54"/>
      <c r="D1524" s="62"/>
      <c r="N1524" s="110"/>
    </row>
    <row r="1525" spans="1:14" s="4" customFormat="1" ht="17.5" customHeight="1">
      <c r="A1525" s="54"/>
      <c r="B1525" s="54"/>
      <c r="D1525" s="62"/>
      <c r="N1525" s="110"/>
    </row>
    <row r="1526" spans="1:14" s="4" customFormat="1" ht="17.5" customHeight="1">
      <c r="A1526" s="54"/>
      <c r="B1526" s="54"/>
      <c r="D1526" s="62"/>
      <c r="N1526" s="110"/>
    </row>
    <row r="1527" spans="1:14" s="4" customFormat="1" ht="17.5" customHeight="1">
      <c r="A1527" s="54"/>
      <c r="B1527" s="54"/>
      <c r="D1527" s="62"/>
      <c r="N1527" s="110"/>
    </row>
    <row r="1528" spans="1:14" s="4" customFormat="1" ht="17.5" customHeight="1">
      <c r="A1528" s="54"/>
      <c r="B1528" s="54"/>
      <c r="D1528" s="62"/>
      <c r="N1528" s="110"/>
    </row>
    <row r="1529" spans="1:14" s="4" customFormat="1" ht="17.5" customHeight="1">
      <c r="A1529" s="54"/>
      <c r="B1529" s="54"/>
      <c r="D1529" s="62"/>
      <c r="N1529" s="110"/>
    </row>
    <row r="1530" spans="1:14" s="4" customFormat="1" ht="17.5" customHeight="1">
      <c r="A1530" s="54"/>
      <c r="B1530" s="54"/>
      <c r="D1530" s="62"/>
      <c r="N1530" s="110"/>
    </row>
    <row r="1531" spans="1:14" s="4" customFormat="1" ht="17.5" customHeight="1">
      <c r="A1531" s="54"/>
      <c r="B1531" s="54"/>
      <c r="D1531" s="62"/>
      <c r="N1531" s="110"/>
    </row>
    <row r="1532" spans="1:14" s="4" customFormat="1" ht="17.5" customHeight="1">
      <c r="A1532" s="54"/>
      <c r="B1532" s="54"/>
      <c r="D1532" s="62"/>
      <c r="N1532" s="110"/>
    </row>
    <row r="1533" spans="1:14" s="4" customFormat="1" ht="17.5" customHeight="1">
      <c r="A1533" s="54"/>
      <c r="B1533" s="54"/>
      <c r="D1533" s="62"/>
      <c r="N1533" s="110"/>
    </row>
    <row r="1534" spans="1:14" s="4" customFormat="1" ht="17.5" customHeight="1">
      <c r="A1534" s="54"/>
      <c r="B1534" s="54"/>
      <c r="D1534" s="62"/>
      <c r="N1534" s="110"/>
    </row>
    <row r="1535" spans="1:14" s="4" customFormat="1" ht="17.5" customHeight="1">
      <c r="A1535" s="54"/>
      <c r="B1535" s="54"/>
      <c r="D1535" s="62"/>
      <c r="N1535" s="110"/>
    </row>
    <row r="1536" spans="1:14" s="4" customFormat="1" ht="17.5" customHeight="1">
      <c r="A1536" s="54"/>
      <c r="B1536" s="54"/>
      <c r="D1536" s="62"/>
      <c r="N1536" s="110"/>
    </row>
    <row r="1537" spans="1:14" s="4" customFormat="1" ht="17.5" customHeight="1">
      <c r="A1537" s="54"/>
      <c r="B1537" s="54"/>
      <c r="D1537" s="62"/>
      <c r="N1537" s="110"/>
    </row>
    <row r="1538" spans="1:14" s="4" customFormat="1" ht="17.5" customHeight="1">
      <c r="A1538" s="54"/>
      <c r="B1538" s="54"/>
      <c r="D1538" s="62"/>
      <c r="N1538" s="110"/>
    </row>
    <row r="1539" spans="1:14" s="4" customFormat="1" ht="17.5" customHeight="1">
      <c r="A1539" s="54"/>
      <c r="B1539" s="54"/>
      <c r="D1539" s="62"/>
      <c r="N1539" s="110"/>
    </row>
    <row r="1540" spans="1:14" s="4" customFormat="1" ht="17.5" customHeight="1">
      <c r="A1540" s="54"/>
      <c r="B1540" s="54"/>
      <c r="D1540" s="62"/>
      <c r="N1540" s="110"/>
    </row>
    <row r="1541" spans="1:14" s="4" customFormat="1" ht="17.5" customHeight="1">
      <c r="A1541" s="54"/>
      <c r="B1541" s="54"/>
      <c r="D1541" s="62"/>
      <c r="N1541" s="110"/>
    </row>
    <row r="1542" spans="1:14" s="4" customFormat="1" ht="17.5" customHeight="1">
      <c r="A1542" s="54"/>
      <c r="B1542" s="54"/>
      <c r="D1542" s="62"/>
      <c r="N1542" s="110"/>
    </row>
    <row r="1543" spans="1:14" s="4" customFormat="1" ht="17.5" customHeight="1">
      <c r="A1543" s="54"/>
      <c r="B1543" s="54"/>
      <c r="D1543" s="62"/>
      <c r="N1543" s="110"/>
    </row>
    <row r="1544" spans="1:14" s="4" customFormat="1" ht="17.5" customHeight="1">
      <c r="A1544" s="54"/>
      <c r="B1544" s="54"/>
      <c r="D1544" s="62"/>
      <c r="N1544" s="110"/>
    </row>
    <row r="1545" spans="1:14" s="4" customFormat="1" ht="17.5" customHeight="1">
      <c r="A1545" s="54"/>
      <c r="B1545" s="54"/>
      <c r="D1545" s="62"/>
      <c r="N1545" s="110"/>
    </row>
    <row r="1546" spans="1:14" s="4" customFormat="1" ht="17.5" customHeight="1">
      <c r="A1546" s="54"/>
      <c r="B1546" s="54"/>
      <c r="D1546" s="62"/>
      <c r="N1546" s="110"/>
    </row>
    <row r="1547" spans="1:14" s="4" customFormat="1" ht="17.5" customHeight="1">
      <c r="A1547" s="54"/>
      <c r="B1547" s="54"/>
      <c r="D1547" s="62"/>
      <c r="N1547" s="110"/>
    </row>
    <row r="1548" spans="1:14" s="4" customFormat="1" ht="17.5" customHeight="1">
      <c r="A1548" s="54"/>
      <c r="B1548" s="54"/>
      <c r="D1548" s="62"/>
      <c r="N1548" s="110"/>
    </row>
    <row r="1549" spans="1:14" s="4" customFormat="1" ht="17.5" customHeight="1">
      <c r="A1549" s="54"/>
      <c r="B1549" s="54"/>
      <c r="D1549" s="62"/>
      <c r="N1549" s="110"/>
    </row>
    <row r="1550" spans="1:14" s="4" customFormat="1" ht="17.5" customHeight="1">
      <c r="A1550" s="54"/>
      <c r="B1550" s="54"/>
      <c r="D1550" s="62"/>
      <c r="N1550" s="110"/>
    </row>
    <row r="1551" spans="1:14" s="4" customFormat="1" ht="17.5" customHeight="1">
      <c r="A1551" s="54"/>
      <c r="B1551" s="54"/>
      <c r="D1551" s="62"/>
      <c r="N1551" s="110"/>
    </row>
    <row r="1552" spans="1:14" s="4" customFormat="1" ht="17.5" customHeight="1">
      <c r="A1552" s="54"/>
      <c r="B1552" s="54"/>
      <c r="D1552" s="62"/>
      <c r="N1552" s="110"/>
    </row>
    <row r="1553" spans="1:14" s="4" customFormat="1" ht="17.5" customHeight="1">
      <c r="A1553" s="54"/>
      <c r="B1553" s="54"/>
      <c r="D1553" s="62"/>
      <c r="N1553" s="110"/>
    </row>
    <row r="1554" spans="1:14" s="4" customFormat="1" ht="17.5" customHeight="1">
      <c r="A1554" s="54"/>
      <c r="B1554" s="54"/>
      <c r="D1554" s="62"/>
      <c r="N1554" s="110"/>
    </row>
    <row r="1555" spans="1:14" s="4" customFormat="1" ht="17.5" customHeight="1">
      <c r="A1555" s="54"/>
      <c r="B1555" s="54"/>
      <c r="D1555" s="62"/>
      <c r="N1555" s="110"/>
    </row>
    <row r="1556" spans="1:14" s="4" customFormat="1" ht="17.5" customHeight="1">
      <c r="A1556" s="54"/>
      <c r="B1556" s="54"/>
      <c r="D1556" s="62"/>
      <c r="N1556" s="110"/>
    </row>
    <row r="1557" spans="1:14" s="4" customFormat="1" ht="17.5" customHeight="1">
      <c r="A1557" s="54"/>
      <c r="B1557" s="54"/>
      <c r="D1557" s="62"/>
      <c r="N1557" s="110"/>
    </row>
    <row r="1558" spans="1:14" s="4" customFormat="1" ht="17.5" customHeight="1">
      <c r="A1558" s="54"/>
      <c r="B1558" s="54"/>
      <c r="D1558" s="62"/>
      <c r="N1558" s="110"/>
    </row>
    <row r="1559" spans="1:14" s="4" customFormat="1" ht="17.5" customHeight="1">
      <c r="A1559" s="54"/>
      <c r="B1559" s="54"/>
      <c r="D1559" s="62"/>
      <c r="N1559" s="110"/>
    </row>
    <row r="1560" spans="1:14" s="4" customFormat="1" ht="17.5" customHeight="1">
      <c r="A1560" s="54"/>
      <c r="B1560" s="54"/>
      <c r="D1560" s="62"/>
      <c r="N1560" s="110"/>
    </row>
    <row r="1561" spans="1:14" s="4" customFormat="1" ht="17.5" customHeight="1">
      <c r="A1561" s="54"/>
      <c r="B1561" s="54"/>
      <c r="D1561" s="62"/>
      <c r="N1561" s="110"/>
    </row>
    <row r="1562" spans="1:14" s="4" customFormat="1" ht="17.5" customHeight="1">
      <c r="A1562" s="54"/>
      <c r="B1562" s="54"/>
      <c r="D1562" s="62"/>
      <c r="N1562" s="110"/>
    </row>
    <row r="1563" spans="1:14" s="4" customFormat="1" ht="17.5" customHeight="1">
      <c r="A1563" s="54"/>
      <c r="B1563" s="54"/>
      <c r="D1563" s="62"/>
      <c r="N1563" s="110"/>
    </row>
    <row r="1564" spans="1:14" s="4" customFormat="1" ht="17.5" customHeight="1">
      <c r="A1564" s="54"/>
      <c r="B1564" s="54"/>
      <c r="D1564" s="62"/>
      <c r="N1564" s="110"/>
    </row>
    <row r="1565" spans="1:14" s="4" customFormat="1" ht="17.5" customHeight="1">
      <c r="A1565" s="54"/>
      <c r="B1565" s="54"/>
      <c r="D1565" s="62"/>
      <c r="N1565" s="110"/>
    </row>
    <row r="1566" spans="1:14" s="4" customFormat="1" ht="17.5" customHeight="1">
      <c r="A1566" s="54"/>
      <c r="B1566" s="54"/>
      <c r="D1566" s="62"/>
      <c r="N1566" s="110"/>
    </row>
    <row r="1567" spans="1:14" s="4" customFormat="1" ht="17.5" customHeight="1">
      <c r="A1567" s="54"/>
      <c r="B1567" s="54"/>
      <c r="D1567" s="62"/>
      <c r="N1567" s="110"/>
    </row>
    <row r="1568" spans="1:14" s="4" customFormat="1" ht="17.5" customHeight="1">
      <c r="A1568" s="54"/>
      <c r="B1568" s="54"/>
      <c r="D1568" s="62"/>
      <c r="N1568" s="110"/>
    </row>
    <row r="1569" spans="1:14" s="4" customFormat="1" ht="17.5" customHeight="1">
      <c r="A1569" s="54"/>
      <c r="B1569" s="54"/>
      <c r="D1569" s="62"/>
      <c r="N1569" s="110"/>
    </row>
    <row r="1570" spans="1:14" s="4" customFormat="1" ht="17.5" customHeight="1">
      <c r="A1570" s="54"/>
      <c r="B1570" s="54"/>
      <c r="D1570" s="62"/>
      <c r="N1570" s="110"/>
    </row>
    <row r="1571" spans="1:14" s="4" customFormat="1" ht="17.5" customHeight="1">
      <c r="A1571" s="54"/>
      <c r="B1571" s="54"/>
      <c r="D1571" s="62"/>
      <c r="N1571" s="110"/>
    </row>
    <row r="1572" spans="1:14" s="4" customFormat="1" ht="17.5" customHeight="1">
      <c r="A1572" s="54"/>
      <c r="B1572" s="54"/>
      <c r="D1572" s="62"/>
      <c r="N1572" s="110"/>
    </row>
    <row r="1573" spans="1:14" s="4" customFormat="1" ht="17.5" customHeight="1">
      <c r="A1573" s="54"/>
      <c r="B1573" s="54"/>
      <c r="D1573" s="62"/>
      <c r="N1573" s="110"/>
    </row>
    <row r="1574" spans="1:14" s="4" customFormat="1" ht="17.5" customHeight="1">
      <c r="A1574" s="54"/>
      <c r="B1574" s="54"/>
      <c r="D1574" s="62"/>
      <c r="N1574" s="110"/>
    </row>
    <row r="1575" spans="1:14" s="4" customFormat="1" ht="17.5" customHeight="1">
      <c r="A1575" s="54"/>
      <c r="B1575" s="54"/>
      <c r="D1575" s="62"/>
      <c r="N1575" s="110"/>
    </row>
    <row r="1576" spans="1:14" s="4" customFormat="1" ht="17.5" customHeight="1">
      <c r="A1576" s="54"/>
      <c r="B1576" s="54"/>
      <c r="D1576" s="62"/>
      <c r="N1576" s="110"/>
    </row>
    <row r="1577" spans="1:14" s="4" customFormat="1" ht="17.5" customHeight="1">
      <c r="A1577" s="54"/>
      <c r="B1577" s="54"/>
      <c r="D1577" s="62"/>
      <c r="N1577" s="110"/>
    </row>
    <row r="1578" spans="1:14" s="4" customFormat="1" ht="17.5" customHeight="1">
      <c r="A1578" s="54"/>
      <c r="B1578" s="54"/>
      <c r="D1578" s="62"/>
      <c r="N1578" s="110"/>
    </row>
    <row r="1579" spans="1:14" s="4" customFormat="1" ht="17.5" customHeight="1">
      <c r="A1579" s="54"/>
      <c r="B1579" s="54"/>
      <c r="D1579" s="62"/>
      <c r="N1579" s="110"/>
    </row>
    <row r="1580" spans="1:14" s="4" customFormat="1" ht="17.5" customHeight="1">
      <c r="A1580" s="54"/>
      <c r="B1580" s="54"/>
      <c r="D1580" s="62"/>
      <c r="N1580" s="110"/>
    </row>
    <row r="1581" spans="1:14" s="4" customFormat="1" ht="17.5" customHeight="1">
      <c r="A1581" s="54"/>
      <c r="B1581" s="54"/>
      <c r="D1581" s="62"/>
      <c r="N1581" s="110"/>
    </row>
    <row r="1582" spans="1:14" s="4" customFormat="1" ht="17.5" customHeight="1">
      <c r="A1582" s="54"/>
      <c r="B1582" s="54"/>
      <c r="D1582" s="62"/>
      <c r="N1582" s="110"/>
    </row>
    <row r="1583" spans="1:14" s="4" customFormat="1" ht="17.5" customHeight="1">
      <c r="A1583" s="54"/>
      <c r="B1583" s="54"/>
      <c r="D1583" s="62"/>
      <c r="N1583" s="110"/>
    </row>
    <row r="1584" spans="1:14" s="4" customFormat="1" ht="17.5" customHeight="1">
      <c r="A1584" s="54"/>
      <c r="B1584" s="54"/>
      <c r="D1584" s="62"/>
      <c r="N1584" s="110"/>
    </row>
    <row r="1585" spans="1:14" s="4" customFormat="1" ht="17.5" customHeight="1">
      <c r="A1585" s="54"/>
      <c r="B1585" s="54"/>
      <c r="D1585" s="62"/>
      <c r="N1585" s="110"/>
    </row>
    <row r="1586" spans="1:14" s="4" customFormat="1" ht="17.5" customHeight="1">
      <c r="A1586" s="54"/>
      <c r="B1586" s="54"/>
      <c r="D1586" s="62"/>
      <c r="N1586" s="110"/>
    </row>
    <row r="1587" spans="1:14" s="4" customFormat="1" ht="17.5" customHeight="1">
      <c r="A1587" s="54"/>
      <c r="B1587" s="54"/>
      <c r="D1587" s="62"/>
      <c r="N1587" s="110"/>
    </row>
    <row r="1588" spans="1:14" s="4" customFormat="1" ht="17.5" customHeight="1">
      <c r="A1588" s="54"/>
      <c r="B1588" s="54"/>
      <c r="D1588" s="62"/>
      <c r="N1588" s="110"/>
    </row>
    <row r="1589" spans="1:14" s="4" customFormat="1" ht="17.5" customHeight="1">
      <c r="A1589" s="54"/>
      <c r="B1589" s="54"/>
      <c r="D1589" s="62"/>
      <c r="N1589" s="110"/>
    </row>
    <row r="1590" spans="1:14" s="4" customFormat="1" ht="17.5" customHeight="1">
      <c r="A1590" s="54"/>
      <c r="B1590" s="54"/>
      <c r="D1590" s="62"/>
      <c r="N1590" s="110"/>
    </row>
    <row r="1591" spans="1:14" s="4" customFormat="1" ht="17.5" customHeight="1">
      <c r="A1591" s="54"/>
      <c r="B1591" s="54"/>
      <c r="D1591" s="62"/>
      <c r="N1591" s="110"/>
    </row>
    <row r="1592" spans="1:14" s="4" customFormat="1" ht="17.5" customHeight="1">
      <c r="A1592" s="54"/>
      <c r="B1592" s="54"/>
      <c r="D1592" s="62"/>
      <c r="N1592" s="110"/>
    </row>
    <row r="1593" spans="1:14" s="4" customFormat="1" ht="17.5" customHeight="1">
      <c r="A1593" s="54"/>
      <c r="B1593" s="54"/>
      <c r="D1593" s="62"/>
      <c r="N1593" s="110"/>
    </row>
    <row r="1594" spans="1:14" s="4" customFormat="1" ht="17.5" customHeight="1">
      <c r="A1594" s="54"/>
      <c r="B1594" s="54"/>
      <c r="D1594" s="62"/>
      <c r="N1594" s="110"/>
    </row>
    <row r="1595" spans="1:14" s="4" customFormat="1" ht="17.5" customHeight="1">
      <c r="A1595" s="54"/>
      <c r="B1595" s="54"/>
      <c r="D1595" s="62"/>
      <c r="N1595" s="110"/>
    </row>
    <row r="1596" spans="1:14" s="4" customFormat="1" ht="17.5" customHeight="1">
      <c r="A1596" s="54"/>
      <c r="B1596" s="54"/>
      <c r="D1596" s="62"/>
      <c r="N1596" s="110"/>
    </row>
    <row r="1597" spans="1:14" s="4" customFormat="1" ht="17.5" customHeight="1">
      <c r="A1597" s="54"/>
      <c r="B1597" s="54"/>
      <c r="D1597" s="62"/>
      <c r="N1597" s="110"/>
    </row>
    <row r="1598" spans="1:14" s="4" customFormat="1" ht="17.5" customHeight="1">
      <c r="A1598" s="54"/>
      <c r="B1598" s="54"/>
      <c r="D1598" s="62"/>
      <c r="N1598" s="110"/>
    </row>
    <row r="1599" spans="1:14" s="4" customFormat="1" ht="17.5" customHeight="1">
      <c r="A1599" s="54"/>
      <c r="B1599" s="54"/>
      <c r="D1599" s="62"/>
      <c r="N1599" s="110"/>
    </row>
    <row r="1600" spans="1:14" s="4" customFormat="1" ht="17.5" customHeight="1">
      <c r="A1600" s="54"/>
      <c r="B1600" s="54"/>
      <c r="D1600" s="62"/>
      <c r="N1600" s="110"/>
    </row>
    <row r="1601" spans="1:14" s="4" customFormat="1" ht="17.5" customHeight="1">
      <c r="A1601" s="54"/>
      <c r="B1601" s="54"/>
      <c r="D1601" s="62"/>
      <c r="N1601" s="110"/>
    </row>
    <row r="1602" spans="1:14" s="4" customFormat="1" ht="17.5" customHeight="1">
      <c r="A1602" s="54"/>
      <c r="B1602" s="54"/>
      <c r="D1602" s="62"/>
      <c r="N1602" s="110"/>
    </row>
    <row r="1603" spans="1:14" s="4" customFormat="1" ht="17.5" customHeight="1">
      <c r="A1603" s="54"/>
      <c r="B1603" s="54"/>
      <c r="D1603" s="62"/>
      <c r="N1603" s="110"/>
    </row>
    <row r="1604" spans="1:14" s="4" customFormat="1" ht="17.5" customHeight="1">
      <c r="A1604" s="54"/>
      <c r="B1604" s="54"/>
      <c r="D1604" s="62"/>
      <c r="N1604" s="110"/>
    </row>
    <row r="1605" spans="1:14" s="4" customFormat="1" ht="17.5" customHeight="1">
      <c r="A1605" s="54"/>
      <c r="B1605" s="54"/>
      <c r="D1605" s="62"/>
      <c r="N1605" s="110"/>
    </row>
    <row r="1606" spans="1:14" s="4" customFormat="1" ht="17.5" customHeight="1">
      <c r="A1606" s="54"/>
      <c r="B1606" s="54"/>
      <c r="D1606" s="62"/>
      <c r="N1606" s="110"/>
    </row>
    <row r="1607" spans="1:14" s="4" customFormat="1" ht="17.5" customHeight="1">
      <c r="A1607" s="54"/>
      <c r="B1607" s="54"/>
      <c r="D1607" s="62"/>
      <c r="N1607" s="110"/>
    </row>
    <row r="1608" spans="1:14" s="4" customFormat="1" ht="17.5" customHeight="1">
      <c r="A1608" s="54"/>
      <c r="B1608" s="54"/>
      <c r="D1608" s="62"/>
      <c r="N1608" s="110"/>
    </row>
    <row r="1609" spans="1:14" s="4" customFormat="1" ht="17.5" customHeight="1">
      <c r="A1609" s="54"/>
      <c r="B1609" s="54"/>
      <c r="D1609" s="62"/>
      <c r="N1609" s="110"/>
    </row>
    <row r="1610" spans="1:14" s="4" customFormat="1" ht="17.5" customHeight="1">
      <c r="A1610" s="54"/>
      <c r="B1610" s="54"/>
      <c r="D1610" s="62"/>
      <c r="N1610" s="110"/>
    </row>
    <row r="1611" spans="1:14" s="4" customFormat="1" ht="17.5" customHeight="1">
      <c r="A1611" s="54"/>
      <c r="B1611" s="54"/>
      <c r="D1611" s="62"/>
      <c r="N1611" s="110"/>
    </row>
    <row r="1612" spans="1:14" s="4" customFormat="1" ht="17.5" customHeight="1">
      <c r="A1612" s="54"/>
      <c r="B1612" s="54"/>
      <c r="D1612" s="62"/>
      <c r="N1612" s="110"/>
    </row>
    <row r="1613" spans="1:14" s="4" customFormat="1" ht="17.5" customHeight="1">
      <c r="A1613" s="54"/>
      <c r="B1613" s="54"/>
      <c r="D1613" s="62"/>
      <c r="N1613" s="110"/>
    </row>
    <row r="1614" spans="1:14" s="4" customFormat="1" ht="17.5" customHeight="1">
      <c r="A1614" s="54"/>
      <c r="B1614" s="54"/>
      <c r="D1614" s="62"/>
      <c r="N1614" s="110"/>
    </row>
    <row r="1615" spans="1:14" s="4" customFormat="1" ht="17.5" customHeight="1">
      <c r="A1615" s="54"/>
      <c r="B1615" s="54"/>
      <c r="D1615" s="62"/>
      <c r="N1615" s="110"/>
    </row>
    <row r="1616" spans="1:14" s="4" customFormat="1" ht="17.5" customHeight="1">
      <c r="A1616" s="54"/>
      <c r="B1616" s="54"/>
      <c r="D1616" s="62"/>
      <c r="N1616" s="110"/>
    </row>
    <row r="1617" spans="1:14" s="4" customFormat="1" ht="17.5" customHeight="1">
      <c r="A1617" s="54"/>
      <c r="B1617" s="54"/>
      <c r="D1617" s="62"/>
      <c r="N1617" s="110"/>
    </row>
    <row r="1618" spans="1:14" s="4" customFormat="1" ht="17.5" customHeight="1">
      <c r="A1618" s="54"/>
      <c r="B1618" s="54"/>
      <c r="D1618" s="62"/>
      <c r="N1618" s="110"/>
    </row>
    <row r="1619" spans="1:14" s="4" customFormat="1" ht="17.5" customHeight="1">
      <c r="A1619" s="54"/>
      <c r="B1619" s="54"/>
      <c r="D1619" s="62"/>
      <c r="N1619" s="110"/>
    </row>
    <row r="1620" spans="1:14" s="4" customFormat="1" ht="17.5" customHeight="1">
      <c r="A1620" s="54"/>
      <c r="B1620" s="54"/>
      <c r="D1620" s="62"/>
      <c r="N1620" s="110"/>
    </row>
    <row r="1621" spans="1:14" s="4" customFormat="1" ht="17.5" customHeight="1">
      <c r="A1621" s="54"/>
      <c r="B1621" s="54"/>
      <c r="D1621" s="62"/>
      <c r="N1621" s="110"/>
    </row>
    <row r="1622" spans="1:14" s="4" customFormat="1" ht="17.5" customHeight="1">
      <c r="A1622" s="54"/>
      <c r="B1622" s="54"/>
      <c r="D1622" s="62"/>
      <c r="N1622" s="110"/>
    </row>
    <row r="1623" spans="1:14" s="4" customFormat="1" ht="17.5" customHeight="1">
      <c r="A1623" s="54"/>
      <c r="B1623" s="54"/>
      <c r="D1623" s="62"/>
      <c r="N1623" s="110"/>
    </row>
    <row r="1624" spans="1:14" s="4" customFormat="1" ht="17.5" customHeight="1">
      <c r="A1624" s="54"/>
      <c r="B1624" s="54"/>
      <c r="D1624" s="62"/>
      <c r="N1624" s="110"/>
    </row>
    <row r="1625" spans="1:14" s="4" customFormat="1" ht="17.5" customHeight="1">
      <c r="A1625" s="54"/>
      <c r="B1625" s="54"/>
      <c r="D1625" s="62"/>
      <c r="N1625" s="110"/>
    </row>
    <row r="1626" spans="1:14" s="4" customFormat="1" ht="17.5" customHeight="1">
      <c r="A1626" s="54"/>
      <c r="B1626" s="54"/>
      <c r="D1626" s="62"/>
      <c r="N1626" s="110"/>
    </row>
    <row r="1627" spans="1:14" s="4" customFormat="1" ht="17.5" customHeight="1">
      <c r="A1627" s="54"/>
      <c r="B1627" s="54"/>
      <c r="D1627" s="62"/>
      <c r="N1627" s="110"/>
    </row>
    <row r="1628" spans="1:14" s="4" customFormat="1" ht="17.5" customHeight="1">
      <c r="A1628" s="54"/>
      <c r="B1628" s="54"/>
      <c r="D1628" s="62"/>
      <c r="N1628" s="110"/>
    </row>
    <row r="1629" spans="1:14" s="4" customFormat="1" ht="17.5" customHeight="1">
      <c r="A1629" s="54"/>
      <c r="B1629" s="54"/>
      <c r="D1629" s="62"/>
      <c r="N1629" s="110"/>
    </row>
    <row r="1630" spans="1:14" s="4" customFormat="1" ht="17.5" customHeight="1">
      <c r="A1630" s="54"/>
      <c r="B1630" s="54"/>
      <c r="D1630" s="62"/>
      <c r="N1630" s="110"/>
    </row>
    <row r="1631" spans="1:14" s="4" customFormat="1" ht="17.5" customHeight="1">
      <c r="A1631" s="54"/>
      <c r="B1631" s="54"/>
      <c r="D1631" s="62"/>
      <c r="N1631" s="110"/>
    </row>
    <row r="1632" spans="1:14" s="4" customFormat="1" ht="17.5" customHeight="1">
      <c r="A1632" s="54"/>
      <c r="B1632" s="54"/>
      <c r="D1632" s="62"/>
      <c r="N1632" s="110"/>
    </row>
    <row r="1633" spans="1:14" s="4" customFormat="1" ht="17.5" customHeight="1">
      <c r="A1633" s="54"/>
      <c r="B1633" s="54"/>
      <c r="D1633" s="62"/>
      <c r="N1633" s="110"/>
    </row>
    <row r="1634" spans="1:14" s="4" customFormat="1" ht="17.5" customHeight="1">
      <c r="A1634" s="54"/>
      <c r="B1634" s="54"/>
      <c r="D1634" s="62"/>
      <c r="N1634" s="110"/>
    </row>
    <row r="1635" spans="1:14" s="4" customFormat="1" ht="17.5" customHeight="1">
      <c r="A1635" s="54"/>
      <c r="B1635" s="54"/>
      <c r="D1635" s="62"/>
      <c r="N1635" s="110"/>
    </row>
    <row r="1636" spans="1:14" s="4" customFormat="1" ht="17.5" customHeight="1">
      <c r="A1636" s="54"/>
      <c r="B1636" s="54"/>
      <c r="D1636" s="62"/>
      <c r="N1636" s="110"/>
    </row>
    <row r="1637" spans="1:14" s="4" customFormat="1" ht="17.5" customHeight="1">
      <c r="A1637" s="54"/>
      <c r="B1637" s="54"/>
      <c r="D1637" s="62"/>
      <c r="N1637" s="110"/>
    </row>
    <row r="1638" spans="1:14" s="4" customFormat="1" ht="17.5" customHeight="1">
      <c r="A1638" s="54"/>
      <c r="B1638" s="54"/>
      <c r="D1638" s="62"/>
      <c r="N1638" s="110"/>
    </row>
    <row r="1639" spans="1:14" s="4" customFormat="1" ht="17.5" customHeight="1">
      <c r="A1639" s="54"/>
      <c r="B1639" s="54"/>
      <c r="D1639" s="62"/>
      <c r="N1639" s="110"/>
    </row>
    <row r="1640" spans="1:14" s="4" customFormat="1" ht="17.5" customHeight="1">
      <c r="A1640" s="54"/>
      <c r="B1640" s="54"/>
      <c r="D1640" s="62"/>
      <c r="N1640" s="110"/>
    </row>
    <row r="1641" spans="1:14" s="4" customFormat="1" ht="17.5" customHeight="1">
      <c r="A1641" s="54"/>
      <c r="B1641" s="54"/>
      <c r="D1641" s="62"/>
      <c r="N1641" s="110"/>
    </row>
    <row r="1642" spans="1:14" s="4" customFormat="1" ht="17.5" customHeight="1">
      <c r="A1642" s="54"/>
      <c r="B1642" s="54"/>
      <c r="D1642" s="62"/>
      <c r="N1642" s="110"/>
    </row>
    <row r="1643" spans="1:14" s="4" customFormat="1" ht="17.5" customHeight="1">
      <c r="A1643" s="54"/>
      <c r="B1643" s="54"/>
      <c r="D1643" s="62"/>
      <c r="N1643" s="110"/>
    </row>
    <row r="1644" spans="1:14" s="4" customFormat="1" ht="17.5" customHeight="1">
      <c r="A1644" s="54"/>
      <c r="B1644" s="54"/>
      <c r="D1644" s="62"/>
      <c r="N1644" s="110"/>
    </row>
    <row r="1645" spans="1:14" s="4" customFormat="1" ht="17.5" customHeight="1">
      <c r="A1645" s="54"/>
      <c r="B1645" s="54"/>
      <c r="D1645" s="62"/>
      <c r="N1645" s="110"/>
    </row>
    <row r="1646" spans="1:14" s="4" customFormat="1" ht="17.5" customHeight="1">
      <c r="A1646" s="54"/>
      <c r="B1646" s="54"/>
      <c r="D1646" s="62"/>
      <c r="N1646" s="110"/>
    </row>
    <row r="1647" spans="1:14" s="4" customFormat="1" ht="17.5" customHeight="1">
      <c r="A1647" s="54"/>
      <c r="B1647" s="54"/>
      <c r="D1647" s="62"/>
      <c r="N1647" s="110"/>
    </row>
    <row r="1648" spans="1:14" s="4" customFormat="1" ht="17.5" customHeight="1">
      <c r="A1648" s="54"/>
      <c r="B1648" s="54"/>
      <c r="D1648" s="62"/>
      <c r="N1648" s="110"/>
    </row>
    <row r="1649" spans="1:14" s="4" customFormat="1" ht="17.5" customHeight="1">
      <c r="A1649" s="54"/>
      <c r="B1649" s="54"/>
      <c r="D1649" s="62"/>
      <c r="N1649" s="110"/>
    </row>
    <row r="1650" spans="1:14" s="4" customFormat="1" ht="17.5" customHeight="1">
      <c r="A1650" s="54"/>
      <c r="B1650" s="54"/>
      <c r="D1650" s="62"/>
      <c r="N1650" s="110"/>
    </row>
    <row r="1651" spans="1:14" s="4" customFormat="1" ht="17.5" customHeight="1">
      <c r="A1651" s="54"/>
      <c r="B1651" s="54"/>
      <c r="D1651" s="62"/>
      <c r="N1651" s="110"/>
    </row>
    <row r="1652" spans="1:14" s="4" customFormat="1" ht="17.5" customHeight="1">
      <c r="A1652" s="54"/>
      <c r="B1652" s="54"/>
      <c r="D1652" s="62"/>
      <c r="N1652" s="110"/>
    </row>
    <row r="1653" spans="1:14" s="4" customFormat="1" ht="17.5" customHeight="1">
      <c r="A1653" s="54"/>
      <c r="B1653" s="54"/>
      <c r="D1653" s="62"/>
      <c r="N1653" s="110"/>
    </row>
    <row r="1654" spans="1:14" s="4" customFormat="1" ht="17.5" customHeight="1">
      <c r="A1654" s="54"/>
      <c r="B1654" s="54"/>
      <c r="D1654" s="62"/>
      <c r="N1654" s="110"/>
    </row>
    <row r="1655" spans="1:14" s="4" customFormat="1" ht="17.5" customHeight="1">
      <c r="A1655" s="54"/>
      <c r="B1655" s="54"/>
      <c r="D1655" s="62"/>
      <c r="N1655" s="110"/>
    </row>
    <row r="1656" spans="1:14" s="4" customFormat="1" ht="17.5" customHeight="1">
      <c r="A1656" s="54"/>
      <c r="B1656" s="54"/>
      <c r="D1656" s="62"/>
      <c r="N1656" s="110"/>
    </row>
    <row r="1657" spans="1:14" s="4" customFormat="1" ht="17.5" customHeight="1">
      <c r="A1657" s="54"/>
      <c r="B1657" s="54"/>
      <c r="D1657" s="62"/>
      <c r="N1657" s="110"/>
    </row>
    <row r="1658" spans="1:14" s="4" customFormat="1" ht="17.5" customHeight="1">
      <c r="A1658" s="54"/>
      <c r="B1658" s="54"/>
      <c r="D1658" s="62"/>
      <c r="N1658" s="110"/>
    </row>
    <row r="1659" spans="1:14" s="4" customFormat="1" ht="17.5" customHeight="1">
      <c r="A1659" s="54"/>
      <c r="B1659" s="54"/>
      <c r="D1659" s="62"/>
      <c r="N1659" s="110"/>
    </row>
    <row r="1660" spans="1:14" s="4" customFormat="1" ht="17.5" customHeight="1">
      <c r="A1660" s="54"/>
      <c r="B1660" s="54"/>
      <c r="D1660" s="62"/>
      <c r="N1660" s="110"/>
    </row>
    <row r="1661" spans="1:14" s="4" customFormat="1" ht="17.5" customHeight="1">
      <c r="A1661" s="54"/>
      <c r="B1661" s="54"/>
      <c r="D1661" s="62"/>
      <c r="N1661" s="110"/>
    </row>
    <row r="1662" spans="1:14" s="4" customFormat="1" ht="17.5" customHeight="1">
      <c r="A1662" s="54"/>
      <c r="B1662" s="54"/>
      <c r="D1662" s="62"/>
      <c r="N1662" s="110"/>
    </row>
    <row r="1663" spans="1:14" s="4" customFormat="1" ht="17.5" customHeight="1">
      <c r="A1663" s="54"/>
      <c r="B1663" s="54"/>
      <c r="D1663" s="62"/>
      <c r="N1663" s="110"/>
    </row>
    <row r="1664" spans="1:14" s="4" customFormat="1" ht="17.5" customHeight="1">
      <c r="A1664" s="54"/>
      <c r="B1664" s="54"/>
      <c r="D1664" s="62"/>
      <c r="N1664" s="110"/>
    </row>
    <row r="1665" spans="1:14" s="4" customFormat="1" ht="17.5" customHeight="1">
      <c r="A1665" s="54"/>
      <c r="B1665" s="54"/>
      <c r="D1665" s="62"/>
      <c r="N1665" s="110"/>
    </row>
    <row r="1666" spans="1:14" s="4" customFormat="1" ht="17.5" customHeight="1">
      <c r="A1666" s="54"/>
      <c r="B1666" s="54"/>
      <c r="D1666" s="62"/>
      <c r="N1666" s="110"/>
    </row>
    <row r="1667" spans="1:14" s="4" customFormat="1" ht="17.5" customHeight="1">
      <c r="A1667" s="54"/>
      <c r="B1667" s="54"/>
      <c r="D1667" s="62"/>
      <c r="N1667" s="110"/>
    </row>
    <row r="1668" spans="1:14" s="4" customFormat="1" ht="17.5" customHeight="1">
      <c r="A1668" s="54"/>
      <c r="B1668" s="54"/>
      <c r="D1668" s="62"/>
      <c r="N1668" s="110"/>
    </row>
    <row r="1669" spans="1:14" s="4" customFormat="1" ht="17.5" customHeight="1">
      <c r="A1669" s="54"/>
      <c r="B1669" s="54"/>
      <c r="D1669" s="62"/>
      <c r="N1669" s="110"/>
    </row>
    <row r="1670" spans="1:14" s="4" customFormat="1" ht="17.5" customHeight="1">
      <c r="A1670" s="54"/>
      <c r="B1670" s="54"/>
      <c r="D1670" s="62"/>
      <c r="N1670" s="110"/>
    </row>
    <row r="1671" spans="1:14" s="4" customFormat="1" ht="17.5" customHeight="1">
      <c r="A1671" s="54"/>
      <c r="B1671" s="54"/>
      <c r="D1671" s="62"/>
      <c r="N1671" s="110"/>
    </row>
    <row r="1672" spans="1:14" s="4" customFormat="1" ht="17.5" customHeight="1">
      <c r="A1672" s="54"/>
      <c r="B1672" s="54"/>
      <c r="D1672" s="62"/>
      <c r="N1672" s="110"/>
    </row>
    <row r="1673" spans="1:14" s="4" customFormat="1" ht="17.5" customHeight="1">
      <c r="A1673" s="54"/>
      <c r="B1673" s="54"/>
      <c r="D1673" s="62"/>
      <c r="N1673" s="110"/>
    </row>
    <row r="1674" spans="1:14" s="4" customFormat="1" ht="17.5" customHeight="1">
      <c r="A1674" s="54"/>
      <c r="B1674" s="54"/>
      <c r="D1674" s="62"/>
      <c r="N1674" s="110"/>
    </row>
    <row r="1675" spans="1:14" s="4" customFormat="1" ht="17.5" customHeight="1">
      <c r="A1675" s="54"/>
      <c r="B1675" s="54"/>
      <c r="D1675" s="62"/>
      <c r="N1675" s="110"/>
    </row>
    <row r="1676" spans="1:14" s="4" customFormat="1" ht="17.5" customHeight="1">
      <c r="A1676" s="54"/>
      <c r="B1676" s="54"/>
      <c r="D1676" s="62"/>
      <c r="N1676" s="110"/>
    </row>
    <row r="1677" spans="1:14" s="4" customFormat="1" ht="17.5" customHeight="1">
      <c r="A1677" s="54"/>
      <c r="B1677" s="54"/>
      <c r="D1677" s="62"/>
      <c r="N1677" s="110"/>
    </row>
    <row r="1678" spans="1:14" s="4" customFormat="1" ht="17.5" customHeight="1">
      <c r="A1678" s="54"/>
      <c r="B1678" s="54"/>
      <c r="D1678" s="62"/>
      <c r="N1678" s="110"/>
    </row>
    <row r="1679" spans="1:14" s="4" customFormat="1" ht="17.5" customHeight="1">
      <c r="A1679" s="54"/>
      <c r="B1679" s="54"/>
      <c r="D1679" s="62"/>
      <c r="N1679" s="110"/>
    </row>
    <row r="1680" spans="1:14" s="4" customFormat="1" ht="17.5" customHeight="1">
      <c r="A1680" s="54"/>
      <c r="B1680" s="54"/>
      <c r="D1680" s="62"/>
      <c r="N1680" s="110"/>
    </row>
    <row r="1681" spans="1:14" s="4" customFormat="1" ht="17.5" customHeight="1">
      <c r="A1681" s="54"/>
      <c r="B1681" s="54"/>
      <c r="D1681" s="62"/>
      <c r="N1681" s="110"/>
    </row>
    <row r="1682" spans="1:14" s="4" customFormat="1" ht="17.5" customHeight="1">
      <c r="A1682" s="54"/>
      <c r="B1682" s="54"/>
      <c r="D1682" s="62"/>
      <c r="N1682" s="110"/>
    </row>
    <row r="1683" spans="1:14" s="4" customFormat="1" ht="17.5" customHeight="1">
      <c r="A1683" s="54"/>
      <c r="B1683" s="54"/>
      <c r="D1683" s="62"/>
      <c r="N1683" s="110"/>
    </row>
    <row r="1684" spans="1:14" s="4" customFormat="1" ht="17.5" customHeight="1">
      <c r="A1684" s="54"/>
      <c r="B1684" s="54"/>
      <c r="D1684" s="62"/>
      <c r="N1684" s="110"/>
    </row>
    <row r="1685" spans="1:14" s="4" customFormat="1" ht="17.5" customHeight="1">
      <c r="A1685" s="54"/>
      <c r="B1685" s="54"/>
      <c r="D1685" s="62"/>
      <c r="N1685" s="110"/>
    </row>
    <row r="1686" spans="1:14" s="4" customFormat="1" ht="17.5" customHeight="1">
      <c r="A1686" s="54"/>
      <c r="B1686" s="54"/>
      <c r="D1686" s="62"/>
      <c r="N1686" s="110"/>
    </row>
    <row r="1687" spans="1:14" s="4" customFormat="1" ht="17.5" customHeight="1">
      <c r="A1687" s="54"/>
      <c r="B1687" s="54"/>
      <c r="D1687" s="62"/>
      <c r="N1687" s="110"/>
    </row>
    <row r="1688" spans="1:14" s="4" customFormat="1" ht="17.5" customHeight="1">
      <c r="A1688" s="54"/>
      <c r="B1688" s="54"/>
      <c r="D1688" s="62"/>
      <c r="N1688" s="110"/>
    </row>
    <row r="1689" spans="1:14" s="4" customFormat="1" ht="17.5" customHeight="1">
      <c r="A1689" s="54"/>
      <c r="B1689" s="54"/>
      <c r="D1689" s="62"/>
      <c r="N1689" s="110"/>
    </row>
    <row r="1690" spans="1:14" s="4" customFormat="1" ht="17.5" customHeight="1">
      <c r="A1690" s="54"/>
      <c r="B1690" s="54"/>
      <c r="D1690" s="62"/>
      <c r="N1690" s="110"/>
    </row>
    <row r="1691" spans="1:14" s="4" customFormat="1" ht="17.5" customHeight="1">
      <c r="A1691" s="54"/>
      <c r="B1691" s="54"/>
      <c r="D1691" s="62"/>
      <c r="N1691" s="110"/>
    </row>
    <row r="1692" spans="1:14" s="4" customFormat="1" ht="17.5" customHeight="1">
      <c r="A1692" s="54"/>
      <c r="B1692" s="54"/>
      <c r="D1692" s="62"/>
      <c r="N1692" s="110"/>
    </row>
    <row r="1693" spans="1:14" s="4" customFormat="1" ht="17.5" customHeight="1">
      <c r="A1693" s="54"/>
      <c r="B1693" s="54"/>
      <c r="D1693" s="62"/>
      <c r="N1693" s="110"/>
    </row>
    <row r="1694" spans="1:14" s="4" customFormat="1" ht="17.5" customHeight="1">
      <c r="A1694" s="54"/>
      <c r="B1694" s="54"/>
      <c r="D1694" s="62"/>
      <c r="N1694" s="110"/>
    </row>
    <row r="1695" spans="1:14" s="4" customFormat="1" ht="17.5" customHeight="1">
      <c r="A1695" s="54"/>
      <c r="B1695" s="54"/>
      <c r="D1695" s="62"/>
      <c r="N1695" s="110"/>
    </row>
    <row r="1696" spans="1:14" s="4" customFormat="1" ht="17.5" customHeight="1">
      <c r="A1696" s="54"/>
      <c r="B1696" s="54"/>
      <c r="D1696" s="62"/>
      <c r="N1696" s="110"/>
    </row>
    <row r="1697" spans="1:14" s="4" customFormat="1" ht="17.5" customHeight="1">
      <c r="A1697" s="54"/>
      <c r="B1697" s="54"/>
      <c r="D1697" s="62"/>
      <c r="N1697" s="110"/>
    </row>
    <row r="1698" spans="1:14" s="4" customFormat="1" ht="17.5" customHeight="1">
      <c r="A1698" s="54"/>
      <c r="B1698" s="54"/>
      <c r="D1698" s="62"/>
      <c r="N1698" s="110"/>
    </row>
    <row r="1699" spans="1:14" s="4" customFormat="1" ht="17.5" customHeight="1">
      <c r="A1699" s="54"/>
      <c r="B1699" s="54"/>
      <c r="D1699" s="62"/>
      <c r="N1699" s="110"/>
    </row>
    <row r="1700" spans="1:14" s="4" customFormat="1" ht="17.5" customHeight="1">
      <c r="A1700" s="54"/>
      <c r="B1700" s="54"/>
      <c r="D1700" s="62"/>
      <c r="N1700" s="110"/>
    </row>
    <row r="1701" spans="1:14" s="4" customFormat="1" ht="17.5" customHeight="1">
      <c r="A1701" s="54"/>
      <c r="B1701" s="54"/>
      <c r="D1701" s="62"/>
      <c r="N1701" s="110"/>
    </row>
    <row r="1702" spans="1:14" s="4" customFormat="1" ht="17.5" customHeight="1">
      <c r="A1702" s="54"/>
      <c r="B1702" s="54"/>
      <c r="D1702" s="62"/>
      <c r="N1702" s="110"/>
    </row>
    <row r="1703" spans="1:14" s="4" customFormat="1" ht="17.5" customHeight="1">
      <c r="A1703" s="54"/>
      <c r="B1703" s="54"/>
      <c r="D1703" s="62"/>
      <c r="N1703" s="110"/>
    </row>
    <row r="1704" spans="1:14" s="4" customFormat="1" ht="17.5" customHeight="1">
      <c r="A1704" s="54"/>
      <c r="B1704" s="54"/>
      <c r="D1704" s="62"/>
      <c r="N1704" s="110"/>
    </row>
    <row r="1705" spans="1:14" s="4" customFormat="1" ht="17.5" customHeight="1">
      <c r="A1705" s="54"/>
      <c r="B1705" s="54"/>
      <c r="D1705" s="62"/>
      <c r="N1705" s="110"/>
    </row>
    <row r="1706" spans="1:14" s="4" customFormat="1" ht="17.5" customHeight="1">
      <c r="A1706" s="54"/>
      <c r="B1706" s="54"/>
      <c r="D1706" s="62"/>
      <c r="N1706" s="110"/>
    </row>
    <row r="1707" spans="1:14" s="4" customFormat="1" ht="17.5" customHeight="1">
      <c r="A1707" s="54"/>
      <c r="B1707" s="54"/>
      <c r="D1707" s="62"/>
      <c r="N1707" s="110"/>
    </row>
    <row r="1708" spans="1:14" s="4" customFormat="1" ht="17.5" customHeight="1">
      <c r="A1708" s="54"/>
      <c r="B1708" s="54"/>
      <c r="D1708" s="62"/>
      <c r="N1708" s="110"/>
    </row>
    <row r="1709" spans="1:14" s="4" customFormat="1" ht="17.5" customHeight="1">
      <c r="A1709" s="54"/>
      <c r="B1709" s="54"/>
      <c r="D1709" s="62"/>
      <c r="N1709" s="110"/>
    </row>
    <row r="1710" spans="1:14" s="4" customFormat="1" ht="17.5" customHeight="1">
      <c r="A1710" s="54"/>
      <c r="B1710" s="54"/>
      <c r="D1710" s="62"/>
      <c r="N1710" s="110"/>
    </row>
    <row r="1711" spans="1:14" s="4" customFormat="1" ht="17.5" customHeight="1">
      <c r="A1711" s="54"/>
      <c r="B1711" s="54"/>
      <c r="D1711" s="62"/>
      <c r="N1711" s="110"/>
    </row>
    <row r="1712" spans="1:14" s="4" customFormat="1" ht="17.5" customHeight="1">
      <c r="A1712" s="54"/>
      <c r="B1712" s="54"/>
      <c r="D1712" s="62"/>
      <c r="N1712" s="110"/>
    </row>
    <row r="1713" spans="1:14" s="4" customFormat="1" ht="17.5" customHeight="1">
      <c r="A1713" s="54"/>
      <c r="B1713" s="54"/>
      <c r="D1713" s="62"/>
      <c r="N1713" s="110"/>
    </row>
    <row r="1714" spans="1:14" s="4" customFormat="1" ht="17.5" customHeight="1">
      <c r="A1714" s="54"/>
      <c r="B1714" s="54"/>
      <c r="D1714" s="62"/>
      <c r="N1714" s="110"/>
    </row>
    <row r="1715" spans="1:14" s="4" customFormat="1" ht="17.5" customHeight="1">
      <c r="A1715" s="54"/>
      <c r="B1715" s="54"/>
      <c r="D1715" s="62"/>
      <c r="N1715" s="110"/>
    </row>
    <row r="1716" spans="1:14" s="4" customFormat="1" ht="17.5" customHeight="1">
      <c r="A1716" s="54"/>
      <c r="B1716" s="54"/>
      <c r="D1716" s="62"/>
      <c r="N1716" s="110"/>
    </row>
    <row r="1717" spans="1:14" s="4" customFormat="1" ht="17.5" customHeight="1">
      <c r="A1717" s="54"/>
      <c r="B1717" s="54"/>
      <c r="D1717" s="62"/>
      <c r="N1717" s="110"/>
    </row>
    <row r="1718" spans="1:14" s="4" customFormat="1" ht="17.5" customHeight="1">
      <c r="A1718" s="54"/>
      <c r="B1718" s="54"/>
      <c r="D1718" s="62"/>
      <c r="N1718" s="110"/>
    </row>
    <row r="1719" spans="1:14" s="4" customFormat="1" ht="17.5" customHeight="1">
      <c r="A1719" s="54"/>
      <c r="B1719" s="54"/>
      <c r="D1719" s="62"/>
      <c r="N1719" s="110"/>
    </row>
    <row r="1720" spans="1:14" s="4" customFormat="1" ht="17.5" customHeight="1">
      <c r="A1720" s="54"/>
      <c r="B1720" s="54"/>
      <c r="D1720" s="62"/>
      <c r="N1720" s="110"/>
    </row>
    <row r="1721" spans="1:14" s="4" customFormat="1" ht="17.5" customHeight="1">
      <c r="A1721" s="54"/>
      <c r="B1721" s="54"/>
      <c r="D1721" s="62"/>
      <c r="N1721" s="110"/>
    </row>
    <row r="1722" spans="1:14" s="4" customFormat="1" ht="17.5" customHeight="1">
      <c r="A1722" s="54"/>
      <c r="B1722" s="54"/>
      <c r="D1722" s="62"/>
      <c r="N1722" s="110"/>
    </row>
    <row r="1723" spans="1:14" s="4" customFormat="1" ht="17.5" customHeight="1">
      <c r="A1723" s="54"/>
      <c r="B1723" s="54"/>
      <c r="D1723" s="62"/>
      <c r="N1723" s="110"/>
    </row>
    <row r="1724" spans="1:14" s="4" customFormat="1" ht="17.5" customHeight="1">
      <c r="A1724" s="54"/>
      <c r="B1724" s="54"/>
      <c r="D1724" s="62"/>
      <c r="N1724" s="110"/>
    </row>
    <row r="1725" spans="1:14" s="4" customFormat="1" ht="17.5" customHeight="1">
      <c r="A1725" s="54"/>
      <c r="B1725" s="54"/>
      <c r="D1725" s="62"/>
      <c r="N1725" s="110"/>
    </row>
    <row r="1726" spans="1:14" s="4" customFormat="1" ht="17.5" customHeight="1">
      <c r="A1726" s="54"/>
      <c r="B1726" s="54"/>
      <c r="D1726" s="62"/>
      <c r="N1726" s="110"/>
    </row>
    <row r="1727" spans="1:14" s="4" customFormat="1" ht="17.5" customHeight="1">
      <c r="A1727" s="54"/>
      <c r="B1727" s="54"/>
      <c r="D1727" s="62"/>
      <c r="N1727" s="110"/>
    </row>
    <row r="1728" spans="1:14" s="4" customFormat="1" ht="17.5" customHeight="1">
      <c r="A1728" s="54"/>
      <c r="B1728" s="54"/>
      <c r="D1728" s="62"/>
      <c r="N1728" s="110"/>
    </row>
    <row r="1729" spans="1:14" s="4" customFormat="1" ht="17.5" customHeight="1">
      <c r="A1729" s="54"/>
      <c r="B1729" s="54"/>
      <c r="D1729" s="62"/>
      <c r="N1729" s="110"/>
    </row>
    <row r="1730" spans="1:14" s="4" customFormat="1" ht="17.5" customHeight="1">
      <c r="A1730" s="54"/>
      <c r="B1730" s="54"/>
      <c r="D1730" s="62"/>
      <c r="N1730" s="110"/>
    </row>
    <row r="1731" spans="1:14" s="4" customFormat="1" ht="17.5" customHeight="1">
      <c r="A1731" s="54"/>
      <c r="B1731" s="54"/>
      <c r="D1731" s="62"/>
      <c r="N1731" s="110"/>
    </row>
    <row r="1732" spans="1:14" s="4" customFormat="1" ht="17.5" customHeight="1">
      <c r="A1732" s="54"/>
      <c r="B1732" s="54"/>
      <c r="D1732" s="62"/>
      <c r="N1732" s="110"/>
    </row>
    <row r="1733" spans="1:14" s="4" customFormat="1" ht="17.5" customHeight="1">
      <c r="A1733" s="54"/>
      <c r="B1733" s="54"/>
      <c r="D1733" s="62"/>
      <c r="N1733" s="110"/>
    </row>
    <row r="1734" spans="1:14" s="4" customFormat="1" ht="17.5" customHeight="1">
      <c r="A1734" s="54"/>
      <c r="B1734" s="54"/>
      <c r="D1734" s="62"/>
      <c r="N1734" s="110"/>
    </row>
    <row r="1735" spans="1:14" s="4" customFormat="1" ht="17.5" customHeight="1">
      <c r="A1735" s="54"/>
      <c r="B1735" s="54"/>
      <c r="D1735" s="62"/>
      <c r="N1735" s="110"/>
    </row>
    <row r="1736" spans="1:14" s="4" customFormat="1" ht="17.5" customHeight="1">
      <c r="A1736" s="54"/>
      <c r="B1736" s="54"/>
      <c r="D1736" s="62"/>
      <c r="N1736" s="110"/>
    </row>
    <row r="1737" spans="1:14" s="4" customFormat="1" ht="17.5" customHeight="1">
      <c r="A1737" s="54"/>
      <c r="B1737" s="54"/>
      <c r="D1737" s="62"/>
      <c r="N1737" s="110"/>
    </row>
    <row r="1738" spans="1:14" s="4" customFormat="1" ht="17.5" customHeight="1">
      <c r="A1738" s="54"/>
      <c r="B1738" s="54"/>
      <c r="D1738" s="62"/>
      <c r="N1738" s="110"/>
    </row>
    <row r="1739" spans="1:14" s="4" customFormat="1" ht="17.5" customHeight="1">
      <c r="A1739" s="54"/>
      <c r="B1739" s="54"/>
      <c r="D1739" s="62"/>
      <c r="N1739" s="110"/>
    </row>
    <row r="1740" spans="1:14" s="4" customFormat="1" ht="17.5" customHeight="1">
      <c r="A1740" s="54"/>
      <c r="B1740" s="54"/>
      <c r="D1740" s="62"/>
      <c r="N1740" s="110"/>
    </row>
    <row r="1741" spans="1:14" s="4" customFormat="1" ht="17.5" customHeight="1">
      <c r="A1741" s="54"/>
      <c r="B1741" s="54"/>
      <c r="D1741" s="62"/>
      <c r="N1741" s="110"/>
    </row>
    <row r="1742" spans="1:14" s="4" customFormat="1" ht="17.5" customHeight="1">
      <c r="A1742" s="54"/>
      <c r="B1742" s="54"/>
      <c r="D1742" s="62"/>
      <c r="N1742" s="110"/>
    </row>
    <row r="1743" spans="1:14" s="4" customFormat="1" ht="17.5" customHeight="1">
      <c r="A1743" s="54"/>
      <c r="B1743" s="54"/>
      <c r="D1743" s="62"/>
      <c r="N1743" s="110"/>
    </row>
    <row r="1744" spans="1:14" s="4" customFormat="1" ht="17.5" customHeight="1">
      <c r="A1744" s="54"/>
      <c r="B1744" s="54"/>
      <c r="D1744" s="62"/>
      <c r="N1744" s="110"/>
    </row>
    <row r="1745" spans="1:14" s="4" customFormat="1" ht="17.5" customHeight="1">
      <c r="A1745" s="54"/>
      <c r="B1745" s="54"/>
      <c r="D1745" s="62"/>
      <c r="N1745" s="110"/>
    </row>
    <row r="1746" spans="1:14" s="4" customFormat="1" ht="17.5" customHeight="1">
      <c r="A1746" s="54"/>
      <c r="B1746" s="54"/>
      <c r="D1746" s="62"/>
      <c r="N1746" s="110"/>
    </row>
    <row r="1747" spans="1:14" s="4" customFormat="1" ht="17.5" customHeight="1">
      <c r="A1747" s="54"/>
      <c r="B1747" s="54"/>
      <c r="D1747" s="62"/>
      <c r="N1747" s="110"/>
    </row>
    <row r="1748" spans="1:14" s="4" customFormat="1" ht="17.5" customHeight="1">
      <c r="A1748" s="54"/>
      <c r="B1748" s="54"/>
      <c r="D1748" s="62"/>
      <c r="N1748" s="110"/>
    </row>
    <row r="1749" spans="1:14" s="4" customFormat="1" ht="17.5" customHeight="1">
      <c r="A1749" s="54"/>
      <c r="B1749" s="54"/>
      <c r="D1749" s="62"/>
      <c r="N1749" s="110"/>
    </row>
    <row r="1750" spans="1:14" s="4" customFormat="1" ht="17.5" customHeight="1">
      <c r="A1750" s="54"/>
      <c r="B1750" s="54"/>
      <c r="D1750" s="62"/>
      <c r="N1750" s="110"/>
    </row>
    <row r="1751" spans="1:14" s="4" customFormat="1" ht="17.5" customHeight="1">
      <c r="A1751" s="54"/>
      <c r="B1751" s="54"/>
      <c r="D1751" s="62"/>
      <c r="N1751" s="110"/>
    </row>
    <row r="1752" spans="1:14" s="4" customFormat="1" ht="17.5" customHeight="1">
      <c r="A1752" s="54"/>
      <c r="B1752" s="54"/>
      <c r="D1752" s="62"/>
      <c r="N1752" s="110"/>
    </row>
    <row r="1753" spans="1:14" s="4" customFormat="1" ht="17.5" customHeight="1">
      <c r="A1753" s="54"/>
      <c r="B1753" s="54"/>
      <c r="D1753" s="62"/>
      <c r="N1753" s="110"/>
    </row>
    <row r="1754" spans="1:14" s="4" customFormat="1" ht="17.5" customHeight="1">
      <c r="A1754" s="54"/>
      <c r="B1754" s="54"/>
      <c r="D1754" s="62"/>
      <c r="N1754" s="110"/>
    </row>
    <row r="1755" spans="1:14" s="4" customFormat="1" ht="17.5" customHeight="1">
      <c r="A1755" s="54"/>
      <c r="B1755" s="54"/>
      <c r="D1755" s="62"/>
      <c r="N1755" s="110"/>
    </row>
    <row r="1756" spans="1:14" s="4" customFormat="1" ht="17.5" customHeight="1">
      <c r="A1756" s="54"/>
      <c r="B1756" s="54"/>
      <c r="D1756" s="62"/>
      <c r="N1756" s="110"/>
    </row>
    <row r="1757" spans="1:14" s="4" customFormat="1" ht="17.5" customHeight="1">
      <c r="A1757" s="54"/>
      <c r="B1757" s="54"/>
      <c r="D1757" s="62"/>
      <c r="N1757" s="110"/>
    </row>
    <row r="1758" spans="1:14" s="4" customFormat="1" ht="17.5" customHeight="1">
      <c r="A1758" s="54"/>
      <c r="B1758" s="54"/>
      <c r="D1758" s="62"/>
      <c r="N1758" s="110"/>
    </row>
    <row r="1759" spans="1:14" s="4" customFormat="1" ht="17.5" customHeight="1">
      <c r="A1759" s="54"/>
      <c r="B1759" s="54"/>
      <c r="D1759" s="62"/>
      <c r="N1759" s="110"/>
    </row>
    <row r="1760" spans="1:14" s="4" customFormat="1" ht="17.5" customHeight="1">
      <c r="A1760" s="54"/>
      <c r="B1760" s="54"/>
      <c r="D1760" s="62"/>
      <c r="N1760" s="110"/>
    </row>
    <row r="1761" spans="1:14" s="4" customFormat="1" ht="17.5" customHeight="1">
      <c r="A1761" s="54"/>
      <c r="B1761" s="54"/>
      <c r="D1761" s="62"/>
      <c r="N1761" s="110"/>
    </row>
    <row r="1762" spans="1:14" s="4" customFormat="1" ht="17.5" customHeight="1">
      <c r="A1762" s="54"/>
      <c r="B1762" s="54"/>
      <c r="D1762" s="62"/>
      <c r="N1762" s="110"/>
    </row>
    <row r="1763" spans="1:14" s="4" customFormat="1" ht="17.5" customHeight="1">
      <c r="A1763" s="54"/>
      <c r="B1763" s="54"/>
      <c r="D1763" s="62"/>
      <c r="N1763" s="110"/>
    </row>
    <row r="1764" spans="1:14" s="4" customFormat="1" ht="17.5" customHeight="1">
      <c r="A1764" s="54"/>
      <c r="B1764" s="54"/>
      <c r="D1764" s="62"/>
      <c r="N1764" s="110"/>
    </row>
    <row r="1765" spans="1:14" s="4" customFormat="1" ht="17.5" customHeight="1">
      <c r="A1765" s="54"/>
      <c r="B1765" s="54"/>
      <c r="D1765" s="62"/>
      <c r="N1765" s="110"/>
    </row>
    <row r="1766" spans="1:14" s="4" customFormat="1" ht="17.5" customHeight="1">
      <c r="A1766" s="54"/>
      <c r="B1766" s="54"/>
      <c r="D1766" s="62"/>
      <c r="N1766" s="110"/>
    </row>
    <row r="1767" spans="1:14" s="4" customFormat="1" ht="17.5" customHeight="1">
      <c r="A1767" s="54"/>
      <c r="B1767" s="54"/>
      <c r="D1767" s="62"/>
      <c r="N1767" s="110"/>
    </row>
    <row r="1768" spans="1:14" s="4" customFormat="1" ht="17.5" customHeight="1">
      <c r="A1768" s="54"/>
      <c r="B1768" s="54"/>
      <c r="D1768" s="62"/>
      <c r="N1768" s="110"/>
    </row>
    <row r="1769" spans="1:14" s="4" customFormat="1" ht="17.5" customHeight="1">
      <c r="A1769" s="54"/>
      <c r="B1769" s="54"/>
      <c r="D1769" s="62"/>
      <c r="N1769" s="110"/>
    </row>
    <row r="1770" spans="1:14" s="4" customFormat="1" ht="17.5" customHeight="1">
      <c r="A1770" s="54"/>
      <c r="B1770" s="54"/>
      <c r="D1770" s="62"/>
      <c r="N1770" s="110"/>
    </row>
    <row r="1771" spans="1:14" s="4" customFormat="1" ht="17.5" customHeight="1">
      <c r="A1771" s="54"/>
      <c r="B1771" s="54"/>
      <c r="D1771" s="62"/>
      <c r="N1771" s="110"/>
    </row>
    <row r="1772" spans="1:14" s="4" customFormat="1" ht="17.5" customHeight="1">
      <c r="A1772" s="54"/>
      <c r="B1772" s="54"/>
      <c r="D1772" s="62"/>
      <c r="N1772" s="110"/>
    </row>
    <row r="1773" spans="1:14" s="4" customFormat="1" ht="17.5" customHeight="1">
      <c r="A1773" s="54"/>
      <c r="B1773" s="54"/>
      <c r="D1773" s="62"/>
      <c r="N1773" s="110"/>
    </row>
    <row r="1774" spans="1:14" s="4" customFormat="1" ht="17.5" customHeight="1">
      <c r="A1774" s="54"/>
      <c r="B1774" s="54"/>
      <c r="D1774" s="62"/>
      <c r="N1774" s="110"/>
    </row>
    <row r="1775" spans="1:14" s="4" customFormat="1" ht="17.5" customHeight="1">
      <c r="A1775" s="54"/>
      <c r="B1775" s="54"/>
      <c r="D1775" s="62"/>
      <c r="N1775" s="110"/>
    </row>
    <row r="1776" spans="1:14" s="4" customFormat="1" ht="17.5" customHeight="1">
      <c r="A1776" s="54"/>
      <c r="B1776" s="54"/>
      <c r="D1776" s="62"/>
      <c r="N1776" s="110"/>
    </row>
    <row r="1777" spans="1:14" s="4" customFormat="1" ht="17.5" customHeight="1">
      <c r="A1777" s="54"/>
      <c r="B1777" s="54"/>
      <c r="D1777" s="62"/>
      <c r="N1777" s="110"/>
    </row>
    <row r="1778" spans="1:14" s="4" customFormat="1" ht="17.5" customHeight="1">
      <c r="A1778" s="54"/>
      <c r="B1778" s="54"/>
      <c r="D1778" s="62"/>
      <c r="N1778" s="110"/>
    </row>
    <row r="1779" spans="1:14" s="4" customFormat="1" ht="17.5" customHeight="1">
      <c r="A1779" s="54"/>
      <c r="B1779" s="54"/>
      <c r="D1779" s="62"/>
      <c r="N1779" s="110"/>
    </row>
    <row r="1780" spans="1:14" s="4" customFormat="1" ht="17.5" customHeight="1">
      <c r="A1780" s="54"/>
      <c r="B1780" s="54"/>
      <c r="D1780" s="62"/>
      <c r="N1780" s="110"/>
    </row>
    <row r="1781" spans="1:14" s="4" customFormat="1" ht="17.5" customHeight="1">
      <c r="A1781" s="54"/>
      <c r="B1781" s="54"/>
      <c r="D1781" s="62"/>
      <c r="N1781" s="110"/>
    </row>
    <row r="1782" spans="1:14" s="4" customFormat="1" ht="17.5" customHeight="1">
      <c r="A1782" s="54"/>
      <c r="B1782" s="54"/>
      <c r="D1782" s="62"/>
      <c r="N1782" s="110"/>
    </row>
    <row r="1783" spans="1:14" s="4" customFormat="1" ht="17.5" customHeight="1">
      <c r="A1783" s="54"/>
      <c r="B1783" s="54"/>
      <c r="D1783" s="62"/>
      <c r="N1783" s="110"/>
    </row>
    <row r="1784" spans="1:14" s="4" customFormat="1" ht="17.5" customHeight="1">
      <c r="A1784" s="54"/>
      <c r="B1784" s="54"/>
      <c r="D1784" s="62"/>
      <c r="N1784" s="110"/>
    </row>
    <row r="1785" spans="1:14" s="4" customFormat="1" ht="17.5" customHeight="1">
      <c r="A1785" s="54"/>
      <c r="B1785" s="54"/>
      <c r="D1785" s="62"/>
      <c r="N1785" s="110"/>
    </row>
    <row r="1786" spans="1:14" s="4" customFormat="1" ht="17.5" customHeight="1">
      <c r="A1786" s="54"/>
      <c r="B1786" s="54"/>
      <c r="D1786" s="62"/>
      <c r="N1786" s="110"/>
    </row>
    <row r="1787" spans="1:14" s="4" customFormat="1" ht="17.5" customHeight="1">
      <c r="A1787" s="54"/>
      <c r="B1787" s="54"/>
      <c r="D1787" s="62"/>
      <c r="N1787" s="110"/>
    </row>
    <row r="1788" spans="1:14" s="4" customFormat="1" ht="17.5" customHeight="1">
      <c r="A1788" s="54"/>
      <c r="B1788" s="54"/>
      <c r="D1788" s="62"/>
      <c r="N1788" s="110"/>
    </row>
    <row r="1789" spans="1:14" s="4" customFormat="1" ht="17.5" customHeight="1">
      <c r="A1789" s="54"/>
      <c r="B1789" s="54"/>
      <c r="D1789" s="62"/>
      <c r="N1789" s="110"/>
    </row>
    <row r="1790" spans="1:14" s="4" customFormat="1" ht="17.5" customHeight="1">
      <c r="A1790" s="54"/>
      <c r="B1790" s="54"/>
      <c r="D1790" s="62"/>
      <c r="N1790" s="110"/>
    </row>
    <row r="1791" spans="1:14" s="4" customFormat="1" ht="17.5" customHeight="1">
      <c r="A1791" s="54"/>
      <c r="B1791" s="54"/>
      <c r="D1791" s="62"/>
      <c r="N1791" s="110"/>
    </row>
    <row r="1792" spans="1:14" s="4" customFormat="1" ht="17.5" customHeight="1">
      <c r="A1792" s="54"/>
      <c r="B1792" s="54"/>
      <c r="D1792" s="62"/>
      <c r="N1792" s="110"/>
    </row>
    <row r="1793" spans="1:14" s="4" customFormat="1" ht="17.5" customHeight="1">
      <c r="A1793" s="54"/>
      <c r="B1793" s="54"/>
      <c r="D1793" s="62"/>
      <c r="N1793" s="110"/>
    </row>
    <row r="1794" spans="1:14" s="4" customFormat="1" ht="17.5" customHeight="1">
      <c r="A1794" s="54"/>
      <c r="B1794" s="54"/>
      <c r="D1794" s="62"/>
      <c r="N1794" s="110"/>
    </row>
    <row r="1795" spans="1:14" s="4" customFormat="1" ht="17.5" customHeight="1">
      <c r="A1795" s="54"/>
      <c r="B1795" s="54"/>
      <c r="D1795" s="62"/>
      <c r="N1795" s="110"/>
    </row>
    <row r="1796" spans="1:14" s="4" customFormat="1" ht="17.5" customHeight="1">
      <c r="A1796" s="54"/>
      <c r="B1796" s="54"/>
      <c r="D1796" s="62"/>
      <c r="N1796" s="110"/>
    </row>
    <row r="1797" spans="1:14" s="4" customFormat="1" ht="17.5" customHeight="1">
      <c r="A1797" s="54"/>
      <c r="B1797" s="54"/>
      <c r="D1797" s="62"/>
      <c r="N1797" s="110"/>
    </row>
    <row r="1798" spans="1:14" s="4" customFormat="1" ht="17.5" customHeight="1">
      <c r="A1798" s="54"/>
      <c r="B1798" s="54"/>
      <c r="D1798" s="62"/>
      <c r="N1798" s="110"/>
    </row>
    <row r="1799" spans="1:14" s="4" customFormat="1" ht="17.5" customHeight="1">
      <c r="A1799" s="54"/>
      <c r="B1799" s="54"/>
      <c r="D1799" s="62"/>
      <c r="N1799" s="110"/>
    </row>
    <row r="1800" spans="1:14" s="4" customFormat="1" ht="17.5" customHeight="1">
      <c r="A1800" s="54"/>
      <c r="B1800" s="54"/>
      <c r="D1800" s="62"/>
      <c r="N1800" s="110"/>
    </row>
    <row r="1801" spans="1:14" s="4" customFormat="1" ht="17.5" customHeight="1">
      <c r="A1801" s="54"/>
      <c r="B1801" s="54"/>
      <c r="D1801" s="62"/>
      <c r="N1801" s="110"/>
    </row>
    <row r="1802" spans="1:14" s="4" customFormat="1" ht="17.5" customHeight="1">
      <c r="A1802" s="54"/>
      <c r="B1802" s="54"/>
      <c r="D1802" s="62"/>
      <c r="N1802" s="110"/>
    </row>
    <row r="1803" spans="1:14" s="4" customFormat="1" ht="17.5" customHeight="1">
      <c r="A1803" s="54"/>
      <c r="B1803" s="54"/>
      <c r="D1803" s="62"/>
      <c r="N1803" s="110"/>
    </row>
    <row r="1804" spans="1:14" s="4" customFormat="1" ht="17.5" customHeight="1">
      <c r="A1804" s="54"/>
      <c r="B1804" s="54"/>
      <c r="D1804" s="62"/>
      <c r="N1804" s="110"/>
    </row>
    <row r="1805" spans="1:14" s="4" customFormat="1" ht="17.5" customHeight="1">
      <c r="A1805" s="54"/>
      <c r="B1805" s="54"/>
      <c r="D1805" s="62"/>
      <c r="N1805" s="110"/>
    </row>
    <row r="1806" spans="1:14" s="4" customFormat="1" ht="17.5" customHeight="1">
      <c r="A1806" s="54"/>
      <c r="B1806" s="54"/>
      <c r="D1806" s="62"/>
      <c r="N1806" s="110"/>
    </row>
    <row r="1807" spans="1:14" s="4" customFormat="1" ht="17.5" customHeight="1">
      <c r="A1807" s="54"/>
      <c r="B1807" s="54"/>
      <c r="D1807" s="62"/>
      <c r="N1807" s="110"/>
    </row>
    <row r="1808" spans="1:14" s="4" customFormat="1" ht="17.5" customHeight="1">
      <c r="A1808" s="54"/>
      <c r="B1808" s="54"/>
      <c r="D1808" s="62"/>
      <c r="N1808" s="110"/>
    </row>
    <row r="1809" spans="1:14" s="4" customFormat="1" ht="17.5" customHeight="1">
      <c r="A1809" s="54"/>
      <c r="B1809" s="54"/>
      <c r="D1809" s="62"/>
      <c r="N1809" s="110"/>
    </row>
    <row r="1810" spans="1:14" s="4" customFormat="1" ht="17.5" customHeight="1">
      <c r="A1810" s="54"/>
      <c r="B1810" s="54"/>
      <c r="D1810" s="62"/>
      <c r="N1810" s="110"/>
    </row>
    <row r="1811" spans="1:14" s="4" customFormat="1" ht="17.5" customHeight="1">
      <c r="A1811" s="54"/>
      <c r="B1811" s="54"/>
      <c r="D1811" s="62"/>
      <c r="N1811" s="110"/>
    </row>
    <row r="1812" spans="1:14" s="4" customFormat="1" ht="17.5" customHeight="1">
      <c r="A1812" s="54"/>
      <c r="B1812" s="54"/>
      <c r="D1812" s="62"/>
      <c r="N1812" s="110"/>
    </row>
    <row r="1813" spans="1:14" s="4" customFormat="1" ht="17.5" customHeight="1">
      <c r="A1813" s="54"/>
      <c r="B1813" s="54"/>
      <c r="D1813" s="62"/>
      <c r="N1813" s="110"/>
    </row>
    <row r="1814" spans="1:14" s="4" customFormat="1" ht="17.5" customHeight="1">
      <c r="A1814" s="54"/>
      <c r="B1814" s="54"/>
      <c r="D1814" s="62"/>
      <c r="N1814" s="110"/>
    </row>
    <row r="1815" spans="1:14" s="5" customFormat="1" ht="17.5" customHeight="1">
      <c r="A1815" s="55"/>
      <c r="B1815" s="54"/>
      <c r="C1815" s="4"/>
      <c r="D1815" s="63"/>
      <c r="N1815" s="111"/>
    </row>
    <row r="1816" spans="1:14" s="5" customFormat="1" ht="17.5" customHeight="1">
      <c r="A1816" s="55"/>
      <c r="B1816" s="54"/>
      <c r="C1816" s="4"/>
      <c r="D1816" s="63"/>
      <c r="N1816" s="111"/>
    </row>
    <row r="1817" spans="1:14" s="5" customFormat="1" ht="17.5" customHeight="1">
      <c r="A1817" s="55"/>
      <c r="B1817" s="55"/>
      <c r="D1817" s="63"/>
      <c r="N1817" s="111"/>
    </row>
    <row r="1818" spans="1:14" s="5" customFormat="1" ht="17.5" customHeight="1">
      <c r="A1818" s="55"/>
      <c r="B1818" s="55"/>
      <c r="D1818" s="63"/>
      <c r="N1818" s="111"/>
    </row>
    <row r="1819" spans="1:14" s="5" customFormat="1" ht="17.5" customHeight="1">
      <c r="A1819" s="55"/>
      <c r="B1819" s="55"/>
      <c r="D1819" s="63"/>
      <c r="N1819" s="111"/>
    </row>
    <row r="1820" spans="1:14" s="5" customFormat="1" ht="17.5" customHeight="1">
      <c r="A1820" s="55"/>
      <c r="B1820" s="55"/>
      <c r="D1820" s="63"/>
      <c r="N1820" s="111"/>
    </row>
    <row r="1821" spans="1:14" s="5" customFormat="1" ht="17.5" customHeight="1">
      <c r="A1821" s="55"/>
      <c r="B1821" s="55"/>
      <c r="D1821" s="63"/>
      <c r="N1821" s="111"/>
    </row>
    <row r="1822" spans="1:14" s="5" customFormat="1" ht="17.5" customHeight="1">
      <c r="A1822" s="55"/>
      <c r="B1822" s="55"/>
      <c r="D1822" s="63"/>
      <c r="N1822" s="111"/>
    </row>
    <row r="1823" spans="1:14" s="5" customFormat="1" ht="17.5" customHeight="1">
      <c r="A1823" s="55"/>
      <c r="B1823" s="55"/>
      <c r="D1823" s="63"/>
      <c r="N1823" s="111"/>
    </row>
    <row r="1824" spans="1:14" s="5" customFormat="1" ht="17.5" customHeight="1">
      <c r="A1824" s="55"/>
      <c r="B1824" s="55"/>
      <c r="D1824" s="63"/>
      <c r="N1824" s="111"/>
    </row>
    <row r="1825" spans="1:14" s="5" customFormat="1" ht="17.5" customHeight="1">
      <c r="A1825" s="55"/>
      <c r="B1825" s="55"/>
      <c r="D1825" s="63"/>
      <c r="N1825" s="111"/>
    </row>
    <row r="1826" spans="1:14" s="5" customFormat="1" ht="17.5" customHeight="1">
      <c r="A1826" s="55"/>
      <c r="B1826" s="55"/>
      <c r="D1826" s="63"/>
      <c r="N1826" s="111"/>
    </row>
    <row r="1827" spans="1:14" s="5" customFormat="1" ht="17.5" customHeight="1">
      <c r="A1827" s="55"/>
      <c r="B1827" s="55"/>
      <c r="D1827" s="63"/>
      <c r="N1827" s="111"/>
    </row>
    <row r="1828" spans="1:14" s="5" customFormat="1" ht="17.5" customHeight="1">
      <c r="A1828" s="55"/>
      <c r="B1828" s="55"/>
      <c r="D1828" s="63"/>
      <c r="N1828" s="111"/>
    </row>
    <row r="1829" spans="1:14" s="5" customFormat="1" ht="17.5" customHeight="1">
      <c r="A1829" s="55"/>
      <c r="B1829" s="55"/>
      <c r="D1829" s="63"/>
      <c r="N1829" s="111"/>
    </row>
    <row r="1830" spans="1:14" s="5" customFormat="1" ht="17.5" customHeight="1">
      <c r="A1830" s="55"/>
      <c r="B1830" s="55"/>
      <c r="D1830" s="63"/>
      <c r="N1830" s="111"/>
    </row>
    <row r="1831" spans="1:14" s="5" customFormat="1" ht="17.5" customHeight="1">
      <c r="A1831" s="55"/>
      <c r="B1831" s="55"/>
      <c r="D1831" s="63"/>
      <c r="N1831" s="111"/>
    </row>
    <row r="1832" spans="1:14" s="5" customFormat="1" ht="17.5" customHeight="1">
      <c r="A1832" s="55"/>
      <c r="B1832" s="55"/>
      <c r="D1832" s="63"/>
      <c r="N1832" s="111"/>
    </row>
    <row r="1833" spans="1:14" s="5" customFormat="1" ht="17.5" customHeight="1">
      <c r="A1833" s="55"/>
      <c r="B1833" s="55"/>
      <c r="D1833" s="63"/>
      <c r="N1833" s="111"/>
    </row>
    <row r="1834" spans="1:14" s="5" customFormat="1" ht="17.5" customHeight="1">
      <c r="A1834" s="55"/>
      <c r="B1834" s="55"/>
      <c r="D1834" s="63"/>
      <c r="N1834" s="111"/>
    </row>
    <row r="1835" spans="1:14" s="5" customFormat="1" ht="17.5" customHeight="1">
      <c r="A1835" s="55"/>
      <c r="B1835" s="55"/>
      <c r="D1835" s="63"/>
      <c r="N1835" s="111"/>
    </row>
    <row r="1836" spans="1:14" s="5" customFormat="1" ht="17.5" customHeight="1">
      <c r="A1836" s="55"/>
      <c r="B1836" s="55"/>
      <c r="D1836" s="63"/>
      <c r="N1836" s="111"/>
    </row>
    <row r="1837" spans="1:14" s="5" customFormat="1" ht="17.5" customHeight="1">
      <c r="A1837" s="55"/>
      <c r="B1837" s="55"/>
      <c r="D1837" s="63"/>
      <c r="N1837" s="111"/>
    </row>
    <row r="1838" spans="1:14" s="5" customFormat="1" ht="17.5" customHeight="1">
      <c r="A1838" s="55"/>
      <c r="B1838" s="55"/>
      <c r="D1838" s="63"/>
      <c r="N1838" s="111"/>
    </row>
    <row r="1839" spans="1:14" s="5" customFormat="1" ht="17.5" customHeight="1">
      <c r="A1839" s="55"/>
      <c r="B1839" s="55"/>
      <c r="D1839" s="63"/>
      <c r="N1839" s="111"/>
    </row>
    <row r="1840" spans="1:14" s="5" customFormat="1" ht="17.5" customHeight="1">
      <c r="A1840" s="55"/>
      <c r="B1840" s="55"/>
      <c r="D1840" s="63"/>
      <c r="N1840" s="111"/>
    </row>
    <row r="1841" spans="1:14" s="5" customFormat="1" ht="17.5" customHeight="1">
      <c r="A1841" s="55"/>
      <c r="B1841" s="55"/>
      <c r="D1841" s="63"/>
      <c r="N1841" s="111"/>
    </row>
    <row r="1842" spans="1:14" s="5" customFormat="1" ht="17.5" customHeight="1">
      <c r="A1842" s="55"/>
      <c r="B1842" s="55"/>
      <c r="D1842" s="63"/>
      <c r="N1842" s="111"/>
    </row>
    <row r="1843" spans="1:14" s="5" customFormat="1" ht="17.5" customHeight="1">
      <c r="A1843" s="55"/>
      <c r="B1843" s="55"/>
      <c r="D1843" s="63"/>
      <c r="N1843" s="111"/>
    </row>
    <row r="1844" spans="1:14" s="5" customFormat="1" ht="17.5" customHeight="1">
      <c r="A1844" s="55"/>
      <c r="B1844" s="55"/>
      <c r="D1844" s="63"/>
      <c r="N1844" s="111"/>
    </row>
    <row r="1845" spans="1:14" s="5" customFormat="1" ht="17.5" customHeight="1">
      <c r="A1845" s="55"/>
      <c r="B1845" s="55"/>
      <c r="D1845" s="63"/>
      <c r="N1845" s="111"/>
    </row>
    <row r="1846" spans="1:14" s="5" customFormat="1" ht="17.5" customHeight="1">
      <c r="A1846" s="55"/>
      <c r="B1846" s="55"/>
      <c r="D1846" s="63"/>
      <c r="N1846" s="111"/>
    </row>
    <row r="1847" spans="1:14" s="5" customFormat="1" ht="17.5" customHeight="1">
      <c r="A1847" s="55"/>
      <c r="B1847" s="55"/>
      <c r="D1847" s="63"/>
      <c r="N1847" s="111"/>
    </row>
    <row r="1848" spans="1:14" s="5" customFormat="1" ht="17.5" customHeight="1">
      <c r="A1848" s="55"/>
      <c r="B1848" s="55"/>
      <c r="D1848" s="63"/>
      <c r="N1848" s="111"/>
    </row>
    <row r="1849" spans="1:14" s="5" customFormat="1" ht="17.5" customHeight="1">
      <c r="A1849" s="55"/>
      <c r="B1849" s="55"/>
      <c r="D1849" s="63"/>
      <c r="N1849" s="111"/>
    </row>
    <row r="1850" spans="1:14" s="5" customFormat="1" ht="17.5" customHeight="1">
      <c r="A1850" s="55"/>
      <c r="B1850" s="55"/>
      <c r="D1850" s="63"/>
      <c r="N1850" s="111"/>
    </row>
    <row r="1851" spans="1:14" s="5" customFormat="1" ht="17.5" customHeight="1">
      <c r="A1851" s="55"/>
      <c r="B1851" s="55"/>
      <c r="D1851" s="63"/>
      <c r="N1851" s="111"/>
    </row>
    <row r="1852" spans="1:14" s="5" customFormat="1" ht="17.5" customHeight="1">
      <c r="A1852" s="55"/>
      <c r="B1852" s="55"/>
      <c r="D1852" s="63"/>
      <c r="N1852" s="111"/>
    </row>
    <row r="1853" spans="1:14" s="5" customFormat="1" ht="17.5" customHeight="1">
      <c r="A1853" s="55"/>
      <c r="B1853" s="55"/>
      <c r="D1853" s="63"/>
      <c r="N1853" s="111"/>
    </row>
    <row r="1854" spans="1:14" s="5" customFormat="1" ht="17.5" customHeight="1">
      <c r="A1854" s="55"/>
      <c r="B1854" s="55"/>
      <c r="D1854" s="63"/>
      <c r="N1854" s="111"/>
    </row>
    <row r="1855" spans="1:14" s="5" customFormat="1" ht="17.5" customHeight="1">
      <c r="A1855" s="55"/>
      <c r="B1855" s="55"/>
      <c r="D1855" s="63"/>
      <c r="N1855" s="111"/>
    </row>
    <row r="1856" spans="1:14" s="5" customFormat="1" ht="17.5" customHeight="1">
      <c r="A1856" s="55"/>
      <c r="B1856" s="55"/>
      <c r="D1856" s="63"/>
      <c r="N1856" s="111"/>
    </row>
    <row r="1857" spans="1:14" s="5" customFormat="1" ht="17.5" customHeight="1">
      <c r="A1857" s="55"/>
      <c r="B1857" s="55"/>
      <c r="D1857" s="63"/>
      <c r="N1857" s="111"/>
    </row>
    <row r="1858" spans="1:14" s="5" customFormat="1" ht="17.5" customHeight="1">
      <c r="A1858" s="55"/>
      <c r="B1858" s="55"/>
      <c r="D1858" s="63"/>
      <c r="N1858" s="111"/>
    </row>
    <row r="1859" spans="1:14" s="5" customFormat="1" ht="17.5" customHeight="1">
      <c r="A1859" s="55"/>
      <c r="B1859" s="55"/>
      <c r="D1859" s="63"/>
      <c r="N1859" s="111"/>
    </row>
    <row r="1860" spans="1:14" s="5" customFormat="1" ht="17.5" customHeight="1">
      <c r="A1860" s="55"/>
      <c r="B1860" s="55"/>
      <c r="D1860" s="63"/>
      <c r="N1860" s="111"/>
    </row>
    <row r="1861" spans="1:14" s="5" customFormat="1" ht="17.5" customHeight="1">
      <c r="A1861" s="55"/>
      <c r="B1861" s="55"/>
      <c r="D1861" s="63"/>
      <c r="N1861" s="111"/>
    </row>
    <row r="1862" spans="1:14" s="5" customFormat="1" ht="17.5" customHeight="1">
      <c r="A1862" s="55"/>
      <c r="B1862" s="55"/>
      <c r="D1862" s="63"/>
      <c r="N1862" s="111"/>
    </row>
    <row r="1863" spans="1:14" s="5" customFormat="1" ht="17.5" customHeight="1">
      <c r="A1863" s="55"/>
      <c r="B1863" s="55"/>
      <c r="D1863" s="63"/>
      <c r="N1863" s="111"/>
    </row>
    <row r="1864" spans="1:14" s="5" customFormat="1" ht="17.5" customHeight="1">
      <c r="A1864" s="55"/>
      <c r="B1864" s="55"/>
      <c r="D1864" s="63"/>
      <c r="N1864" s="111"/>
    </row>
    <row r="1865" spans="1:14" s="5" customFormat="1" ht="17.5" customHeight="1">
      <c r="A1865" s="55"/>
      <c r="B1865" s="55"/>
      <c r="D1865" s="63"/>
      <c r="N1865" s="111"/>
    </row>
    <row r="1866" spans="1:14" s="5" customFormat="1" ht="17.5" customHeight="1">
      <c r="A1866" s="55"/>
      <c r="B1866" s="55"/>
      <c r="D1866" s="63"/>
      <c r="N1866" s="111"/>
    </row>
    <row r="1867" spans="1:14" s="5" customFormat="1" ht="17.5" customHeight="1">
      <c r="A1867" s="55"/>
      <c r="B1867" s="55"/>
      <c r="D1867" s="63"/>
      <c r="N1867" s="111"/>
    </row>
    <row r="1868" spans="1:14" s="5" customFormat="1" ht="17.5" customHeight="1">
      <c r="A1868" s="55"/>
      <c r="B1868" s="55"/>
      <c r="D1868" s="63"/>
      <c r="N1868" s="111"/>
    </row>
    <row r="1869" spans="1:14" s="5" customFormat="1" ht="17.5" customHeight="1">
      <c r="A1869" s="55"/>
      <c r="B1869" s="55"/>
      <c r="D1869" s="63"/>
      <c r="N1869" s="111"/>
    </row>
    <row r="1870" spans="1:14" s="5" customFormat="1" ht="17.5" customHeight="1">
      <c r="A1870" s="55"/>
      <c r="B1870" s="55"/>
      <c r="D1870" s="63"/>
      <c r="N1870" s="111"/>
    </row>
    <row r="1871" spans="1:14" s="5" customFormat="1" ht="17.5" customHeight="1">
      <c r="A1871" s="55"/>
      <c r="B1871" s="55"/>
      <c r="D1871" s="63"/>
      <c r="N1871" s="111"/>
    </row>
    <row r="1872" spans="1:14" s="5" customFormat="1" ht="17.5" customHeight="1">
      <c r="A1872" s="55"/>
      <c r="B1872" s="55"/>
      <c r="D1872" s="63"/>
      <c r="N1872" s="111"/>
    </row>
    <row r="1873" spans="1:14" s="5" customFormat="1" ht="17.5" customHeight="1">
      <c r="A1873" s="55"/>
      <c r="B1873" s="55"/>
      <c r="D1873" s="63"/>
      <c r="N1873" s="111"/>
    </row>
    <row r="1874" spans="1:14" s="5" customFormat="1" ht="17.5" customHeight="1">
      <c r="A1874" s="55"/>
      <c r="B1874" s="55"/>
      <c r="D1874" s="63"/>
      <c r="N1874" s="111"/>
    </row>
    <row r="1875" spans="1:14" s="5" customFormat="1" ht="17.5" customHeight="1">
      <c r="A1875" s="55"/>
      <c r="B1875" s="55"/>
      <c r="D1875" s="63"/>
      <c r="N1875" s="111"/>
    </row>
    <row r="1876" spans="1:14" s="5" customFormat="1" ht="17.5" customHeight="1">
      <c r="A1876" s="55"/>
      <c r="B1876" s="55"/>
      <c r="D1876" s="63"/>
      <c r="N1876" s="111"/>
    </row>
    <row r="1877" spans="1:14" s="5" customFormat="1" ht="17.5" customHeight="1">
      <c r="A1877" s="55"/>
      <c r="B1877" s="55"/>
      <c r="D1877" s="63"/>
      <c r="N1877" s="111"/>
    </row>
    <row r="1878" spans="1:14" s="5" customFormat="1" ht="17.5" customHeight="1">
      <c r="A1878" s="55"/>
      <c r="B1878" s="55"/>
      <c r="D1878" s="63"/>
      <c r="N1878" s="111"/>
    </row>
    <row r="1879" spans="1:14" s="5" customFormat="1" ht="17.5" customHeight="1">
      <c r="A1879" s="55"/>
      <c r="B1879" s="55"/>
      <c r="D1879" s="63"/>
      <c r="N1879" s="111"/>
    </row>
    <row r="1880" spans="1:14" s="5" customFormat="1" ht="17.5" customHeight="1">
      <c r="A1880" s="55"/>
      <c r="B1880" s="55"/>
      <c r="D1880" s="63"/>
      <c r="N1880" s="111"/>
    </row>
    <row r="1881" spans="1:14" s="5" customFormat="1" ht="17.5" customHeight="1">
      <c r="A1881" s="55"/>
      <c r="B1881" s="55"/>
      <c r="D1881" s="63"/>
      <c r="N1881" s="111"/>
    </row>
    <row r="1882" spans="1:14" s="5" customFormat="1" ht="17.5" customHeight="1">
      <c r="A1882" s="55"/>
      <c r="B1882" s="55"/>
      <c r="D1882" s="63"/>
      <c r="N1882" s="111"/>
    </row>
    <row r="1883" spans="1:14" s="5" customFormat="1" ht="17.5" customHeight="1">
      <c r="A1883" s="55"/>
      <c r="B1883" s="55"/>
      <c r="D1883" s="63"/>
      <c r="N1883" s="111"/>
    </row>
    <row r="1884" spans="1:14" s="5" customFormat="1" ht="17.5" customHeight="1">
      <c r="A1884" s="55"/>
      <c r="B1884" s="55"/>
      <c r="D1884" s="63"/>
      <c r="N1884" s="111"/>
    </row>
    <row r="1885" spans="1:14" s="5" customFormat="1" ht="17.5" customHeight="1">
      <c r="A1885" s="55"/>
      <c r="B1885" s="55"/>
      <c r="D1885" s="63"/>
      <c r="N1885" s="111"/>
    </row>
    <row r="1886" spans="1:14" s="5" customFormat="1" ht="17.5" customHeight="1">
      <c r="A1886" s="55"/>
      <c r="B1886" s="55"/>
      <c r="D1886" s="63"/>
      <c r="N1886" s="111"/>
    </row>
    <row r="1887" spans="1:14" s="5" customFormat="1" ht="17.5" customHeight="1">
      <c r="A1887" s="55"/>
      <c r="B1887" s="55"/>
      <c r="D1887" s="63"/>
      <c r="N1887" s="111"/>
    </row>
    <row r="1888" spans="1:14" s="5" customFormat="1" ht="17.5" customHeight="1">
      <c r="A1888" s="55"/>
      <c r="B1888" s="55"/>
      <c r="D1888" s="63"/>
      <c r="N1888" s="111"/>
    </row>
    <row r="1889" spans="1:14" s="5" customFormat="1" ht="17.5" customHeight="1">
      <c r="A1889" s="55"/>
      <c r="B1889" s="55"/>
      <c r="D1889" s="63"/>
      <c r="N1889" s="111"/>
    </row>
    <row r="1890" spans="1:14" s="5" customFormat="1" ht="17.5" customHeight="1">
      <c r="A1890" s="55"/>
      <c r="B1890" s="55"/>
      <c r="D1890" s="63"/>
      <c r="N1890" s="111"/>
    </row>
    <row r="1891" spans="1:14" s="5" customFormat="1" ht="17.5" customHeight="1">
      <c r="A1891" s="55"/>
      <c r="B1891" s="55"/>
      <c r="D1891" s="63"/>
      <c r="N1891" s="111"/>
    </row>
    <row r="1892" spans="1:14" s="5" customFormat="1" ht="17.5" customHeight="1">
      <c r="A1892" s="55"/>
      <c r="B1892" s="55"/>
      <c r="D1892" s="63"/>
      <c r="N1892" s="111"/>
    </row>
    <row r="1893" spans="1:14" s="5" customFormat="1" ht="17.5" customHeight="1">
      <c r="A1893" s="55"/>
      <c r="B1893" s="55"/>
      <c r="D1893" s="63"/>
      <c r="N1893" s="111"/>
    </row>
    <row r="1894" spans="1:14" s="5" customFormat="1" ht="17.5" customHeight="1">
      <c r="A1894" s="55"/>
      <c r="B1894" s="55"/>
      <c r="D1894" s="63"/>
      <c r="N1894" s="111"/>
    </row>
    <row r="1895" spans="1:14" s="5" customFormat="1" ht="17.5" customHeight="1">
      <c r="A1895" s="55"/>
      <c r="B1895" s="55"/>
      <c r="D1895" s="63"/>
      <c r="N1895" s="111"/>
    </row>
    <row r="1896" spans="1:14" s="5" customFormat="1" ht="17.5" customHeight="1">
      <c r="A1896" s="55"/>
      <c r="B1896" s="55"/>
      <c r="D1896" s="63"/>
      <c r="N1896" s="111"/>
    </row>
    <row r="1897" spans="1:14" s="5" customFormat="1" ht="17.5" customHeight="1">
      <c r="A1897" s="55"/>
      <c r="B1897" s="55"/>
      <c r="D1897" s="63"/>
      <c r="N1897" s="111"/>
    </row>
    <row r="1898" spans="1:14" s="5" customFormat="1" ht="17.5" customHeight="1">
      <c r="A1898" s="55"/>
      <c r="B1898" s="55"/>
      <c r="D1898" s="63"/>
      <c r="N1898" s="111"/>
    </row>
    <row r="1899" spans="1:14" s="5" customFormat="1" ht="17.5" customHeight="1">
      <c r="A1899" s="55"/>
      <c r="B1899" s="55"/>
      <c r="D1899" s="63"/>
      <c r="N1899" s="111"/>
    </row>
    <row r="1900" spans="1:14" s="5" customFormat="1" ht="17.5" customHeight="1">
      <c r="A1900" s="55"/>
      <c r="B1900" s="55"/>
      <c r="D1900" s="63"/>
      <c r="N1900" s="111"/>
    </row>
    <row r="1901" spans="1:14" s="5" customFormat="1" ht="17.5" customHeight="1">
      <c r="A1901" s="55"/>
      <c r="B1901" s="55"/>
      <c r="D1901" s="63"/>
      <c r="N1901" s="111"/>
    </row>
    <row r="1902" spans="1:14" s="5" customFormat="1" ht="17.5" customHeight="1">
      <c r="A1902" s="55"/>
      <c r="B1902" s="55"/>
      <c r="D1902" s="63"/>
      <c r="N1902" s="111"/>
    </row>
    <row r="1903" spans="1:14" s="5" customFormat="1" ht="17.5" customHeight="1">
      <c r="A1903" s="55"/>
      <c r="B1903" s="55"/>
      <c r="D1903" s="63"/>
      <c r="N1903" s="111"/>
    </row>
    <row r="1904" spans="1:14" s="5" customFormat="1" ht="17.5" customHeight="1">
      <c r="A1904" s="55"/>
      <c r="B1904" s="55"/>
      <c r="D1904" s="63"/>
      <c r="N1904" s="111"/>
    </row>
    <row r="1905" spans="1:14" s="5" customFormat="1" ht="17.5" customHeight="1">
      <c r="A1905" s="55"/>
      <c r="B1905" s="55"/>
      <c r="D1905" s="63"/>
      <c r="N1905" s="111"/>
    </row>
    <row r="1906" spans="1:14" s="5" customFormat="1" ht="17.5" customHeight="1">
      <c r="A1906" s="55"/>
      <c r="B1906" s="55"/>
      <c r="D1906" s="63"/>
      <c r="N1906" s="111"/>
    </row>
    <row r="1907" spans="1:14" s="5" customFormat="1" ht="17.5" customHeight="1">
      <c r="A1907" s="55"/>
      <c r="B1907" s="55"/>
      <c r="D1907" s="63"/>
      <c r="N1907" s="111"/>
    </row>
    <row r="1908" spans="1:14" s="5" customFormat="1" ht="17.5" customHeight="1">
      <c r="A1908" s="55"/>
      <c r="B1908" s="55"/>
      <c r="D1908" s="63"/>
      <c r="N1908" s="111"/>
    </row>
    <row r="1909" spans="1:14" s="5" customFormat="1" ht="17.5" customHeight="1">
      <c r="A1909" s="55"/>
      <c r="B1909" s="55"/>
      <c r="D1909" s="63"/>
      <c r="N1909" s="111"/>
    </row>
    <row r="1910" spans="1:14" s="5" customFormat="1" ht="17.5" customHeight="1">
      <c r="A1910" s="55"/>
      <c r="B1910" s="55"/>
      <c r="D1910" s="63"/>
      <c r="N1910" s="111"/>
    </row>
    <row r="1911" spans="1:14" s="5" customFormat="1" ht="17.5" customHeight="1">
      <c r="A1911" s="55"/>
      <c r="B1911" s="55"/>
      <c r="D1911" s="63"/>
      <c r="N1911" s="111"/>
    </row>
    <row r="1912" spans="1:14" s="5" customFormat="1" ht="17.5" customHeight="1">
      <c r="A1912" s="55"/>
      <c r="B1912" s="55"/>
      <c r="D1912" s="63"/>
      <c r="N1912" s="111"/>
    </row>
    <row r="1913" spans="1:14" s="5" customFormat="1" ht="17.5" customHeight="1">
      <c r="A1913" s="55"/>
      <c r="B1913" s="55"/>
      <c r="D1913" s="63"/>
      <c r="N1913" s="111"/>
    </row>
    <row r="1914" spans="1:14" s="5" customFormat="1" ht="17.5" customHeight="1">
      <c r="A1914" s="55"/>
      <c r="B1914" s="55"/>
      <c r="D1914" s="63"/>
      <c r="N1914" s="111"/>
    </row>
    <row r="1915" spans="1:14" s="5" customFormat="1" ht="17.5" customHeight="1">
      <c r="A1915" s="55"/>
      <c r="B1915" s="55"/>
      <c r="D1915" s="63"/>
      <c r="N1915" s="111"/>
    </row>
    <row r="1916" spans="1:14" s="5" customFormat="1" ht="17.5" customHeight="1">
      <c r="A1916" s="55"/>
      <c r="B1916" s="55"/>
      <c r="D1916" s="63"/>
      <c r="N1916" s="111"/>
    </row>
    <row r="1917" spans="1:14" s="5" customFormat="1" ht="17.5" customHeight="1">
      <c r="A1917" s="55"/>
      <c r="B1917" s="55"/>
      <c r="D1917" s="63"/>
      <c r="N1917" s="111"/>
    </row>
    <row r="1918" spans="1:14" s="5" customFormat="1" ht="17.5" customHeight="1">
      <c r="A1918" s="55"/>
      <c r="B1918" s="55"/>
      <c r="D1918" s="63"/>
      <c r="N1918" s="111"/>
    </row>
    <row r="1919" spans="1:14" s="5" customFormat="1" ht="17.5" customHeight="1">
      <c r="A1919" s="55"/>
      <c r="B1919" s="55"/>
      <c r="D1919" s="63"/>
      <c r="N1919" s="111"/>
    </row>
    <row r="1920" spans="1:14" s="5" customFormat="1" ht="17.5" customHeight="1">
      <c r="A1920" s="55"/>
      <c r="B1920" s="55"/>
      <c r="D1920" s="63"/>
      <c r="N1920" s="111"/>
    </row>
    <row r="1921" spans="1:14" s="5" customFormat="1" ht="17.5" customHeight="1">
      <c r="A1921" s="55"/>
      <c r="B1921" s="55"/>
      <c r="D1921" s="63"/>
      <c r="N1921" s="111"/>
    </row>
    <row r="1922" spans="1:14" s="5" customFormat="1" ht="17.5" customHeight="1">
      <c r="A1922" s="55"/>
      <c r="B1922" s="55"/>
      <c r="D1922" s="63"/>
      <c r="N1922" s="111"/>
    </row>
    <row r="1923" spans="1:14" s="5" customFormat="1" ht="17.5" customHeight="1">
      <c r="A1923" s="55"/>
      <c r="B1923" s="55"/>
      <c r="D1923" s="63"/>
      <c r="N1923" s="111"/>
    </row>
    <row r="1924" spans="1:14" s="5" customFormat="1" ht="17.5" customHeight="1">
      <c r="A1924" s="55"/>
      <c r="B1924" s="55"/>
      <c r="D1924" s="63"/>
      <c r="N1924" s="111"/>
    </row>
    <row r="1925" spans="1:14" s="5" customFormat="1" ht="17.5" customHeight="1">
      <c r="A1925" s="55"/>
      <c r="B1925" s="55"/>
      <c r="D1925" s="63"/>
      <c r="N1925" s="111"/>
    </row>
    <row r="1926" spans="1:14" s="5" customFormat="1" ht="17.5" customHeight="1">
      <c r="A1926" s="55"/>
      <c r="B1926" s="55"/>
      <c r="D1926" s="63"/>
      <c r="N1926" s="111"/>
    </row>
    <row r="1927" spans="1:14" s="5" customFormat="1" ht="17.5" customHeight="1">
      <c r="A1927" s="55"/>
      <c r="B1927" s="55"/>
      <c r="D1927" s="63"/>
      <c r="N1927" s="111"/>
    </row>
    <row r="1928" spans="1:14" s="5" customFormat="1" ht="17.5" customHeight="1">
      <c r="A1928" s="55"/>
      <c r="B1928" s="55"/>
      <c r="D1928" s="63"/>
      <c r="N1928" s="111"/>
    </row>
    <row r="1929" spans="1:14" s="5" customFormat="1" ht="17.5" customHeight="1">
      <c r="A1929" s="55"/>
      <c r="B1929" s="55"/>
      <c r="D1929" s="63"/>
      <c r="N1929" s="111"/>
    </row>
    <row r="1930" spans="1:14" s="5" customFormat="1" ht="17.5" customHeight="1">
      <c r="A1930" s="55"/>
      <c r="B1930" s="55"/>
      <c r="D1930" s="63"/>
      <c r="N1930" s="111"/>
    </row>
    <row r="1931" spans="1:14" s="5" customFormat="1" ht="17.5" customHeight="1">
      <c r="A1931" s="55"/>
      <c r="B1931" s="55"/>
      <c r="D1931" s="63"/>
      <c r="N1931" s="111"/>
    </row>
    <row r="1932" spans="1:14" s="5" customFormat="1" ht="17.5" customHeight="1">
      <c r="A1932" s="55"/>
      <c r="B1932" s="55"/>
      <c r="D1932" s="63"/>
      <c r="N1932" s="111"/>
    </row>
    <row r="1933" spans="1:14" s="5" customFormat="1" ht="17.5" customHeight="1">
      <c r="A1933" s="55"/>
      <c r="B1933" s="55"/>
      <c r="D1933" s="63"/>
      <c r="N1933" s="111"/>
    </row>
    <row r="1934" spans="1:14" s="5" customFormat="1" ht="17.5" customHeight="1">
      <c r="A1934" s="55"/>
      <c r="B1934" s="55"/>
      <c r="D1934" s="63"/>
      <c r="N1934" s="111"/>
    </row>
    <row r="1935" spans="1:14" s="5" customFormat="1" ht="17.5" customHeight="1">
      <c r="A1935" s="55"/>
      <c r="B1935" s="55"/>
      <c r="D1935" s="63"/>
      <c r="N1935" s="111"/>
    </row>
    <row r="1936" spans="1:14" s="5" customFormat="1" ht="17.5" customHeight="1">
      <c r="A1936" s="55"/>
      <c r="B1936" s="55"/>
      <c r="D1936" s="63"/>
      <c r="N1936" s="111"/>
    </row>
    <row r="1937" spans="1:14" s="5" customFormat="1" ht="17.5" customHeight="1">
      <c r="A1937" s="55"/>
      <c r="B1937" s="55"/>
      <c r="D1937" s="63"/>
      <c r="N1937" s="111"/>
    </row>
    <row r="1938" spans="1:14" s="5" customFormat="1" ht="17.5" customHeight="1">
      <c r="A1938" s="55"/>
      <c r="B1938" s="55"/>
      <c r="D1938" s="63"/>
      <c r="N1938" s="111"/>
    </row>
    <row r="1939" spans="1:14" s="5" customFormat="1" ht="17.5" customHeight="1">
      <c r="A1939" s="55"/>
      <c r="B1939" s="55"/>
      <c r="D1939" s="63"/>
      <c r="N1939" s="111"/>
    </row>
    <row r="1940" spans="1:14" s="5" customFormat="1" ht="17.5" customHeight="1">
      <c r="A1940" s="55"/>
      <c r="B1940" s="55"/>
      <c r="D1940" s="63"/>
      <c r="N1940" s="111"/>
    </row>
    <row r="1941" spans="1:14" s="5" customFormat="1" ht="17.5" customHeight="1">
      <c r="A1941" s="55"/>
      <c r="B1941" s="55"/>
      <c r="D1941" s="63"/>
      <c r="N1941" s="111"/>
    </row>
    <row r="1942" spans="1:14" s="5" customFormat="1" ht="17.5" customHeight="1">
      <c r="A1942" s="55"/>
      <c r="B1942" s="55"/>
      <c r="D1942" s="63"/>
      <c r="N1942" s="111"/>
    </row>
    <row r="1943" spans="1:14" s="5" customFormat="1" ht="17.5" customHeight="1">
      <c r="A1943" s="55"/>
      <c r="B1943" s="55"/>
      <c r="D1943" s="63"/>
      <c r="N1943" s="111"/>
    </row>
    <row r="1944" spans="1:14" s="5" customFormat="1" ht="17.5" customHeight="1">
      <c r="A1944" s="55"/>
      <c r="B1944" s="55"/>
      <c r="D1944" s="63"/>
      <c r="N1944" s="111"/>
    </row>
    <row r="1945" spans="1:14" s="5" customFormat="1" ht="17.5" customHeight="1">
      <c r="A1945" s="55"/>
      <c r="B1945" s="55"/>
      <c r="D1945" s="63"/>
      <c r="N1945" s="111"/>
    </row>
    <row r="1946" spans="1:14" s="5" customFormat="1" ht="17.5" customHeight="1">
      <c r="A1946" s="55"/>
      <c r="B1946" s="55"/>
      <c r="D1946" s="63"/>
      <c r="N1946" s="111"/>
    </row>
    <row r="1947" spans="1:14" s="5" customFormat="1" ht="17.5" customHeight="1">
      <c r="A1947" s="55"/>
      <c r="B1947" s="55"/>
      <c r="D1947" s="63"/>
      <c r="N1947" s="111"/>
    </row>
    <row r="1948" spans="1:14" s="5" customFormat="1" ht="17.5" customHeight="1">
      <c r="A1948" s="55"/>
      <c r="B1948" s="55"/>
      <c r="D1948" s="63"/>
      <c r="N1948" s="111"/>
    </row>
    <row r="1949" spans="1:14" s="5" customFormat="1" ht="17.5" customHeight="1">
      <c r="A1949" s="55"/>
      <c r="B1949" s="55"/>
      <c r="D1949" s="63"/>
      <c r="N1949" s="111"/>
    </row>
    <row r="1950" spans="1:14" s="5" customFormat="1" ht="17.5" customHeight="1">
      <c r="A1950" s="55"/>
      <c r="B1950" s="55"/>
      <c r="D1950" s="63"/>
      <c r="N1950" s="111"/>
    </row>
    <row r="1951" spans="1:14" s="5" customFormat="1" ht="17.5" customHeight="1">
      <c r="A1951" s="55"/>
      <c r="B1951" s="55"/>
      <c r="D1951" s="63"/>
      <c r="N1951" s="111"/>
    </row>
    <row r="1952" spans="1:14" s="5" customFormat="1" ht="17.5" customHeight="1">
      <c r="A1952" s="55"/>
      <c r="B1952" s="55"/>
      <c r="D1952" s="63"/>
      <c r="N1952" s="111"/>
    </row>
    <row r="1953" spans="1:14" s="5" customFormat="1" ht="17.5" customHeight="1">
      <c r="A1953" s="55"/>
      <c r="B1953" s="55"/>
      <c r="D1953" s="63"/>
      <c r="N1953" s="111"/>
    </row>
    <row r="1954" spans="1:14" s="5" customFormat="1" ht="17.5" customHeight="1">
      <c r="A1954" s="55"/>
      <c r="B1954" s="55"/>
      <c r="D1954" s="63"/>
      <c r="N1954" s="111"/>
    </row>
    <row r="1955" spans="1:14" s="5" customFormat="1" ht="17.5" customHeight="1">
      <c r="A1955" s="55"/>
      <c r="B1955" s="55"/>
      <c r="D1955" s="63"/>
      <c r="N1955" s="111"/>
    </row>
    <row r="1956" spans="1:14" s="5" customFormat="1" ht="17.5" customHeight="1">
      <c r="A1956" s="55"/>
      <c r="B1956" s="55"/>
      <c r="D1956" s="63"/>
      <c r="N1956" s="111"/>
    </row>
    <row r="1957" spans="1:14" s="5" customFormat="1" ht="17.5" customHeight="1">
      <c r="A1957" s="55"/>
      <c r="B1957" s="55"/>
      <c r="D1957" s="63"/>
      <c r="N1957" s="111"/>
    </row>
    <row r="1958" spans="1:14" s="5" customFormat="1" ht="17.5" customHeight="1">
      <c r="A1958" s="55"/>
      <c r="B1958" s="55"/>
      <c r="D1958" s="63"/>
      <c r="N1958" s="111"/>
    </row>
    <row r="1959" spans="1:14" s="5" customFormat="1" ht="17.5" customHeight="1">
      <c r="A1959" s="55"/>
      <c r="B1959" s="55"/>
      <c r="D1959" s="63"/>
      <c r="N1959" s="111"/>
    </row>
    <row r="1960" spans="1:14" s="5" customFormat="1" ht="17.5" customHeight="1">
      <c r="A1960" s="55"/>
      <c r="B1960" s="55"/>
      <c r="D1960" s="63"/>
      <c r="N1960" s="111"/>
    </row>
    <row r="1961" spans="1:14" s="5" customFormat="1" ht="17.5" customHeight="1">
      <c r="A1961" s="55"/>
      <c r="B1961" s="55"/>
      <c r="D1961" s="63"/>
      <c r="N1961" s="111"/>
    </row>
    <row r="1962" spans="1:14" s="5" customFormat="1" ht="17.5" customHeight="1">
      <c r="A1962" s="55"/>
      <c r="B1962" s="55"/>
      <c r="D1962" s="63"/>
      <c r="N1962" s="111"/>
    </row>
    <row r="1963" spans="1:14" s="5" customFormat="1" ht="17.5" customHeight="1">
      <c r="A1963" s="55"/>
      <c r="B1963" s="55"/>
      <c r="D1963" s="63"/>
      <c r="N1963" s="111"/>
    </row>
    <row r="1964" spans="1:14" s="5" customFormat="1" ht="17.5" customHeight="1">
      <c r="A1964" s="55"/>
      <c r="B1964" s="55"/>
      <c r="D1964" s="63"/>
      <c r="N1964" s="111"/>
    </row>
    <row r="1965" spans="1:14" s="5" customFormat="1" ht="17.5" customHeight="1">
      <c r="A1965" s="55"/>
      <c r="B1965" s="55"/>
      <c r="D1965" s="63"/>
      <c r="N1965" s="111"/>
    </row>
    <row r="1966" spans="1:14" s="5" customFormat="1" ht="17.5" customHeight="1">
      <c r="A1966" s="55"/>
      <c r="B1966" s="55"/>
      <c r="D1966" s="63"/>
      <c r="N1966" s="111"/>
    </row>
    <row r="1967" spans="1:14" s="5" customFormat="1" ht="17.5" customHeight="1">
      <c r="A1967" s="55"/>
      <c r="B1967" s="55"/>
      <c r="D1967" s="63"/>
      <c r="N1967" s="111"/>
    </row>
    <row r="1968" spans="1:14" s="5" customFormat="1" ht="17.5" customHeight="1">
      <c r="A1968" s="55"/>
      <c r="B1968" s="55"/>
      <c r="D1968" s="63"/>
      <c r="N1968" s="111"/>
    </row>
    <row r="1969" spans="1:14" s="5" customFormat="1" ht="17.5" customHeight="1">
      <c r="A1969" s="55"/>
      <c r="B1969" s="55"/>
      <c r="D1969" s="63"/>
      <c r="N1969" s="111"/>
    </row>
    <row r="1970" spans="1:14" s="5" customFormat="1" ht="17.5" customHeight="1">
      <c r="A1970" s="55"/>
      <c r="B1970" s="55"/>
      <c r="D1970" s="63"/>
      <c r="N1970" s="111"/>
    </row>
    <row r="1971" spans="1:14" s="5" customFormat="1" ht="17.5" customHeight="1">
      <c r="A1971" s="55"/>
      <c r="B1971" s="55"/>
      <c r="D1971" s="63"/>
      <c r="N1971" s="111"/>
    </row>
    <row r="1972" spans="1:14" s="5" customFormat="1" ht="17.5" customHeight="1">
      <c r="A1972" s="55"/>
      <c r="B1972" s="55"/>
      <c r="D1972" s="63"/>
      <c r="N1972" s="111"/>
    </row>
    <row r="1973" spans="1:14" s="5" customFormat="1" ht="17.5" customHeight="1">
      <c r="A1973" s="55"/>
      <c r="B1973" s="55"/>
      <c r="D1973" s="63"/>
      <c r="N1973" s="111"/>
    </row>
    <row r="1974" spans="1:14" s="5" customFormat="1" ht="17.5" customHeight="1">
      <c r="A1974" s="55"/>
      <c r="B1974" s="55"/>
      <c r="D1974" s="63"/>
      <c r="N1974" s="111"/>
    </row>
    <row r="1975" spans="1:14" s="5" customFormat="1" ht="17.5" customHeight="1">
      <c r="A1975" s="55"/>
      <c r="B1975" s="55"/>
      <c r="D1975" s="63"/>
      <c r="N1975" s="111"/>
    </row>
    <row r="1976" spans="1:14" s="5" customFormat="1" ht="17.5" customHeight="1">
      <c r="A1976" s="55"/>
      <c r="B1976" s="55"/>
      <c r="D1976" s="63"/>
      <c r="N1976" s="111"/>
    </row>
    <row r="1977" spans="1:14" s="5" customFormat="1" ht="17.5" customHeight="1">
      <c r="A1977" s="55"/>
      <c r="B1977" s="55"/>
      <c r="D1977" s="63"/>
      <c r="N1977" s="111"/>
    </row>
    <row r="1978" spans="1:14" s="5" customFormat="1" ht="17.5" customHeight="1">
      <c r="A1978" s="55"/>
      <c r="B1978" s="55"/>
      <c r="D1978" s="63"/>
      <c r="N1978" s="111"/>
    </row>
    <row r="1979" spans="1:14" s="5" customFormat="1" ht="17.5" customHeight="1">
      <c r="A1979" s="55"/>
      <c r="B1979" s="55"/>
      <c r="D1979" s="63"/>
      <c r="N1979" s="111"/>
    </row>
    <row r="1980" spans="1:14" s="5" customFormat="1" ht="17.5" customHeight="1">
      <c r="A1980" s="55"/>
      <c r="B1980" s="55"/>
      <c r="D1980" s="63"/>
      <c r="N1980" s="111"/>
    </row>
    <row r="1981" spans="1:14" s="5" customFormat="1" ht="17.5" customHeight="1">
      <c r="A1981" s="55"/>
      <c r="B1981" s="55"/>
      <c r="D1981" s="63"/>
      <c r="N1981" s="111"/>
    </row>
    <row r="1982" spans="1:14" s="5" customFormat="1" ht="17.5" customHeight="1">
      <c r="A1982" s="55"/>
      <c r="B1982" s="55"/>
      <c r="D1982" s="63"/>
      <c r="N1982" s="111"/>
    </row>
    <row r="1983" spans="1:14" s="5" customFormat="1" ht="17.5" customHeight="1">
      <c r="A1983" s="55"/>
      <c r="B1983" s="55"/>
      <c r="D1983" s="63"/>
      <c r="N1983" s="111"/>
    </row>
    <row r="1984" spans="1:14" s="5" customFormat="1" ht="17.5" customHeight="1">
      <c r="A1984" s="55"/>
      <c r="B1984" s="55"/>
      <c r="D1984" s="63"/>
      <c r="N1984" s="111"/>
    </row>
    <row r="1985" spans="1:14" s="5" customFormat="1" ht="17.5" customHeight="1">
      <c r="A1985" s="55"/>
      <c r="B1985" s="55"/>
      <c r="D1985" s="63"/>
      <c r="N1985" s="111"/>
    </row>
    <row r="1986" spans="1:14" s="5" customFormat="1" ht="17.5" customHeight="1">
      <c r="A1986" s="55"/>
      <c r="B1986" s="55"/>
      <c r="D1986" s="63"/>
      <c r="N1986" s="111"/>
    </row>
    <row r="1987" spans="1:14" s="5" customFormat="1" ht="17.5" customHeight="1">
      <c r="A1987" s="55"/>
      <c r="B1987" s="55"/>
      <c r="D1987" s="63"/>
      <c r="N1987" s="111"/>
    </row>
    <row r="1988" spans="1:14" s="5" customFormat="1" ht="17.5" customHeight="1">
      <c r="A1988" s="55"/>
      <c r="B1988" s="55"/>
      <c r="D1988" s="63"/>
      <c r="N1988" s="111"/>
    </row>
    <row r="1989" spans="1:14" s="5" customFormat="1" ht="17.5" customHeight="1">
      <c r="A1989" s="55"/>
      <c r="B1989" s="55"/>
      <c r="D1989" s="63"/>
      <c r="N1989" s="111"/>
    </row>
    <row r="1990" spans="1:14" s="5" customFormat="1" ht="17.5" customHeight="1">
      <c r="A1990" s="55"/>
      <c r="B1990" s="55"/>
      <c r="D1990" s="63"/>
      <c r="N1990" s="111"/>
    </row>
    <row r="1991" spans="1:14" s="5" customFormat="1" ht="17.5" customHeight="1">
      <c r="A1991" s="55"/>
      <c r="B1991" s="55"/>
      <c r="D1991" s="63"/>
      <c r="N1991" s="111"/>
    </row>
    <row r="1992" spans="1:14" s="5" customFormat="1" ht="17.5" customHeight="1">
      <c r="A1992" s="55"/>
      <c r="B1992" s="55"/>
      <c r="D1992" s="63"/>
      <c r="N1992" s="111"/>
    </row>
    <row r="1993" spans="1:14" s="5" customFormat="1" ht="17.5" customHeight="1">
      <c r="A1993" s="55"/>
      <c r="B1993" s="55"/>
      <c r="D1993" s="63"/>
      <c r="N1993" s="111"/>
    </row>
    <row r="1994" spans="1:14" s="5" customFormat="1" ht="17.5" customHeight="1">
      <c r="A1994" s="55"/>
      <c r="B1994" s="55"/>
      <c r="D1994" s="63"/>
      <c r="N1994" s="111"/>
    </row>
    <row r="1995" spans="1:14" s="5" customFormat="1" ht="17.5" customHeight="1">
      <c r="A1995" s="55"/>
      <c r="B1995" s="55"/>
      <c r="D1995" s="63"/>
      <c r="N1995" s="111"/>
    </row>
    <row r="1996" spans="1:14" s="5" customFormat="1" ht="17.5" customHeight="1">
      <c r="A1996" s="55"/>
      <c r="B1996" s="55"/>
      <c r="D1996" s="63"/>
      <c r="N1996" s="111"/>
    </row>
    <row r="1997" spans="1:14" s="5" customFormat="1" ht="17.5" customHeight="1">
      <c r="A1997" s="55"/>
      <c r="B1997" s="55"/>
      <c r="D1997" s="63"/>
      <c r="N1997" s="111"/>
    </row>
    <row r="1998" spans="1:14" s="5" customFormat="1" ht="17.5" customHeight="1">
      <c r="A1998" s="55"/>
      <c r="B1998" s="55"/>
      <c r="D1998" s="63"/>
      <c r="N1998" s="111"/>
    </row>
    <row r="1999" spans="1:14" s="5" customFormat="1" ht="17.5" customHeight="1">
      <c r="A1999" s="55"/>
      <c r="B1999" s="55"/>
      <c r="D1999" s="63"/>
      <c r="N1999" s="111"/>
    </row>
    <row r="2000" spans="1:14" s="5" customFormat="1" ht="17.5" customHeight="1">
      <c r="A2000" s="55"/>
      <c r="B2000" s="55"/>
      <c r="D2000" s="63"/>
      <c r="N2000" s="111"/>
    </row>
    <row r="2001" spans="1:14" s="5" customFormat="1" ht="17.5" customHeight="1">
      <c r="A2001" s="55"/>
      <c r="B2001" s="55"/>
      <c r="D2001" s="63"/>
      <c r="N2001" s="111"/>
    </row>
    <row r="2002" spans="1:14" s="5" customFormat="1" ht="17.5" customHeight="1">
      <c r="A2002" s="55"/>
      <c r="B2002" s="55"/>
      <c r="D2002" s="63"/>
      <c r="N2002" s="111"/>
    </row>
    <row r="2003" spans="1:14" s="5" customFormat="1" ht="17.5" customHeight="1">
      <c r="A2003" s="55"/>
      <c r="B2003" s="55"/>
      <c r="D2003" s="63"/>
      <c r="N2003" s="111"/>
    </row>
    <row r="2004" spans="1:14" s="5" customFormat="1" ht="17.5" customHeight="1">
      <c r="A2004" s="55"/>
      <c r="B2004" s="55"/>
      <c r="D2004" s="63"/>
      <c r="N2004" s="111"/>
    </row>
    <row r="2005" spans="1:14" s="5" customFormat="1" ht="17.5" customHeight="1">
      <c r="A2005" s="55"/>
      <c r="B2005" s="55"/>
      <c r="D2005" s="63"/>
      <c r="N2005" s="111"/>
    </row>
    <row r="2006" spans="1:14" s="5" customFormat="1" ht="17.5" customHeight="1">
      <c r="A2006" s="55"/>
      <c r="B2006" s="55"/>
      <c r="D2006" s="63"/>
      <c r="N2006" s="111"/>
    </row>
    <row r="2007" spans="1:14" s="5" customFormat="1" ht="17.5" customHeight="1">
      <c r="A2007" s="55"/>
      <c r="B2007" s="55"/>
      <c r="D2007" s="63"/>
      <c r="N2007" s="111"/>
    </row>
    <row r="2008" spans="1:14" s="5" customFormat="1" ht="17.5" customHeight="1">
      <c r="A2008" s="55"/>
      <c r="B2008" s="55"/>
      <c r="D2008" s="63"/>
      <c r="N2008" s="111"/>
    </row>
    <row r="2009" spans="1:14" s="5" customFormat="1" ht="17.5" customHeight="1">
      <c r="A2009" s="55"/>
      <c r="B2009" s="55"/>
      <c r="D2009" s="63"/>
      <c r="N2009" s="111"/>
    </row>
    <row r="2010" spans="1:14" s="5" customFormat="1" ht="17.5" customHeight="1">
      <c r="A2010" s="55"/>
      <c r="B2010" s="55"/>
      <c r="D2010" s="63"/>
      <c r="N2010" s="111"/>
    </row>
    <row r="2011" spans="1:14" s="5" customFormat="1" ht="17.5" customHeight="1">
      <c r="A2011" s="55"/>
      <c r="B2011" s="55"/>
      <c r="D2011" s="63"/>
      <c r="N2011" s="111"/>
    </row>
    <row r="2012" spans="1:14" s="5" customFormat="1" ht="17.5" customHeight="1">
      <c r="A2012" s="55"/>
      <c r="B2012" s="55"/>
      <c r="D2012" s="63"/>
      <c r="N2012" s="111"/>
    </row>
    <row r="2013" spans="1:14" s="5" customFormat="1" ht="17.5" customHeight="1">
      <c r="A2013" s="55"/>
      <c r="B2013" s="55"/>
      <c r="D2013" s="63"/>
      <c r="N2013" s="111"/>
    </row>
    <row r="2014" spans="1:14" s="5" customFormat="1" ht="17.5" customHeight="1">
      <c r="A2014" s="55"/>
      <c r="B2014" s="55"/>
      <c r="D2014" s="63"/>
      <c r="N2014" s="111"/>
    </row>
    <row r="2015" spans="1:14" s="5" customFormat="1" ht="17.5" customHeight="1">
      <c r="A2015" s="55"/>
      <c r="B2015" s="55"/>
      <c r="D2015" s="63"/>
      <c r="N2015" s="111"/>
    </row>
    <row r="2016" spans="1:14" s="5" customFormat="1" ht="17.5" customHeight="1">
      <c r="A2016" s="55"/>
      <c r="B2016" s="55"/>
      <c r="D2016" s="63"/>
      <c r="N2016" s="111"/>
    </row>
    <row r="2017" spans="1:14" s="5" customFormat="1" ht="17.5" customHeight="1">
      <c r="A2017" s="55"/>
      <c r="B2017" s="55"/>
      <c r="D2017" s="63"/>
      <c r="N2017" s="111"/>
    </row>
    <row r="2018" spans="1:14" s="5" customFormat="1" ht="17.5" customHeight="1">
      <c r="A2018" s="55"/>
      <c r="B2018" s="55"/>
      <c r="D2018" s="63"/>
      <c r="N2018" s="111"/>
    </row>
    <row r="2019" spans="1:14" s="5" customFormat="1" ht="17.5" customHeight="1">
      <c r="A2019" s="55"/>
      <c r="B2019" s="55"/>
      <c r="D2019" s="63"/>
      <c r="N2019" s="111"/>
    </row>
    <row r="2020" spans="1:14" s="5" customFormat="1" ht="17.5" customHeight="1">
      <c r="A2020" s="55"/>
      <c r="B2020" s="55"/>
      <c r="D2020" s="63"/>
      <c r="N2020" s="111"/>
    </row>
    <row r="2021" spans="1:14" s="5" customFormat="1" ht="17.5" customHeight="1">
      <c r="A2021" s="55"/>
      <c r="B2021" s="55"/>
      <c r="D2021" s="63"/>
      <c r="N2021" s="111"/>
    </row>
    <row r="2022" spans="1:14" s="5" customFormat="1" ht="17.5" customHeight="1">
      <c r="A2022" s="55"/>
      <c r="B2022" s="55"/>
      <c r="D2022" s="63"/>
      <c r="N2022" s="111"/>
    </row>
    <row r="2023" spans="1:14" s="5" customFormat="1" ht="17.5" customHeight="1">
      <c r="A2023" s="55"/>
      <c r="B2023" s="55"/>
      <c r="D2023" s="63"/>
      <c r="N2023" s="111"/>
    </row>
    <row r="2024" spans="1:14" s="5" customFormat="1" ht="17.5" customHeight="1">
      <c r="A2024" s="55"/>
      <c r="B2024" s="55"/>
      <c r="D2024" s="63"/>
      <c r="N2024" s="111"/>
    </row>
    <row r="2025" spans="1:14" s="5" customFormat="1" ht="17.5" customHeight="1">
      <c r="A2025" s="55"/>
      <c r="B2025" s="55"/>
      <c r="D2025" s="63"/>
      <c r="N2025" s="111"/>
    </row>
    <row r="2026" spans="1:14" s="5" customFormat="1" ht="17.5" customHeight="1">
      <c r="A2026" s="55"/>
      <c r="B2026" s="55"/>
      <c r="D2026" s="63"/>
      <c r="N2026" s="111"/>
    </row>
    <row r="2027" spans="1:14" s="5" customFormat="1" ht="17.5" customHeight="1">
      <c r="A2027" s="55"/>
      <c r="B2027" s="55"/>
      <c r="D2027" s="63"/>
      <c r="N2027" s="111"/>
    </row>
    <row r="2028" spans="1:14" s="5" customFormat="1" ht="17.5" customHeight="1">
      <c r="A2028" s="55"/>
      <c r="B2028" s="55"/>
      <c r="D2028" s="63"/>
      <c r="N2028" s="111"/>
    </row>
    <row r="2029" spans="1:14" s="5" customFormat="1" ht="17.5" customHeight="1">
      <c r="A2029" s="55"/>
      <c r="B2029" s="55"/>
      <c r="D2029" s="63"/>
      <c r="N2029" s="111"/>
    </row>
    <row r="2030" spans="1:14" s="5" customFormat="1" ht="17.5" customHeight="1">
      <c r="A2030" s="55"/>
      <c r="B2030" s="55"/>
      <c r="D2030" s="63"/>
      <c r="N2030" s="111"/>
    </row>
    <row r="2031" spans="1:14" s="5" customFormat="1" ht="17.5" customHeight="1">
      <c r="A2031" s="55"/>
      <c r="B2031" s="55"/>
      <c r="D2031" s="63"/>
      <c r="N2031" s="111"/>
    </row>
    <row r="2032" spans="1:14" s="5" customFormat="1" ht="17.5" customHeight="1">
      <c r="A2032" s="55"/>
      <c r="B2032" s="55"/>
      <c r="D2032" s="63"/>
      <c r="N2032" s="111"/>
    </row>
    <row r="2033" spans="1:14" s="5" customFormat="1" ht="17.5" customHeight="1">
      <c r="A2033" s="55"/>
      <c r="B2033" s="55"/>
      <c r="D2033" s="63"/>
      <c r="N2033" s="111"/>
    </row>
    <row r="2034" spans="1:14" s="5" customFormat="1" ht="17.5" customHeight="1">
      <c r="A2034" s="55"/>
      <c r="B2034" s="55"/>
      <c r="D2034" s="63"/>
      <c r="N2034" s="111"/>
    </row>
    <row r="2035" spans="1:14" s="5" customFormat="1" ht="17.5" customHeight="1">
      <c r="A2035" s="55"/>
      <c r="B2035" s="55"/>
      <c r="D2035" s="63"/>
      <c r="N2035" s="111"/>
    </row>
    <row r="2036" spans="1:14" s="5" customFormat="1" ht="17.5" customHeight="1">
      <c r="A2036" s="55"/>
      <c r="B2036" s="55"/>
      <c r="D2036" s="63"/>
      <c r="N2036" s="111"/>
    </row>
    <row r="2037" spans="1:14" s="5" customFormat="1" ht="17.5" customHeight="1">
      <c r="A2037" s="55"/>
      <c r="B2037" s="55"/>
      <c r="D2037" s="63"/>
      <c r="N2037" s="111"/>
    </row>
    <row r="2038" spans="1:14" s="5" customFormat="1" ht="17.5" customHeight="1">
      <c r="A2038" s="55"/>
      <c r="B2038" s="55"/>
      <c r="D2038" s="63"/>
      <c r="N2038" s="111"/>
    </row>
    <row r="2039" spans="1:14" s="5" customFormat="1" ht="17.5" customHeight="1">
      <c r="A2039" s="55"/>
      <c r="B2039" s="55"/>
      <c r="D2039" s="63"/>
      <c r="N2039" s="111"/>
    </row>
    <row r="2040" spans="1:14" s="5" customFormat="1" ht="17.5" customHeight="1">
      <c r="A2040" s="55"/>
      <c r="B2040" s="55"/>
      <c r="D2040" s="63"/>
      <c r="N2040" s="111"/>
    </row>
    <row r="2041" spans="1:14" s="5" customFormat="1" ht="17.5" customHeight="1">
      <c r="A2041" s="55"/>
      <c r="B2041" s="55"/>
      <c r="D2041" s="63"/>
      <c r="N2041" s="111"/>
    </row>
    <row r="2042" spans="1:14" s="5" customFormat="1" ht="17.5" customHeight="1">
      <c r="A2042" s="55"/>
      <c r="B2042" s="55"/>
      <c r="D2042" s="63"/>
      <c r="N2042" s="111"/>
    </row>
    <row r="2043" spans="1:14" s="5" customFormat="1" ht="17.5" customHeight="1">
      <c r="A2043" s="55"/>
      <c r="B2043" s="55"/>
      <c r="D2043" s="63"/>
      <c r="N2043" s="111"/>
    </row>
    <row r="2044" spans="1:14" s="5" customFormat="1" ht="17.5" customHeight="1">
      <c r="A2044" s="55"/>
      <c r="B2044" s="55"/>
      <c r="D2044" s="63"/>
      <c r="N2044" s="111"/>
    </row>
    <row r="2045" spans="1:14" s="5" customFormat="1" ht="17.5" customHeight="1">
      <c r="A2045" s="55"/>
      <c r="B2045" s="55"/>
      <c r="D2045" s="63"/>
      <c r="N2045" s="111"/>
    </row>
    <row r="2046" spans="1:14" s="5" customFormat="1" ht="17.5" customHeight="1">
      <c r="A2046" s="55"/>
      <c r="B2046" s="55"/>
      <c r="D2046" s="63"/>
      <c r="N2046" s="111"/>
    </row>
    <row r="2047" spans="1:14" s="5" customFormat="1" ht="17.5" customHeight="1">
      <c r="A2047" s="55"/>
      <c r="B2047" s="55"/>
      <c r="D2047" s="63"/>
      <c r="N2047" s="111"/>
    </row>
    <row r="2048" spans="1:14" s="5" customFormat="1" ht="17.5" customHeight="1">
      <c r="A2048" s="55"/>
      <c r="B2048" s="55"/>
      <c r="D2048" s="63"/>
      <c r="N2048" s="111"/>
    </row>
    <row r="2049" spans="1:14" s="5" customFormat="1" ht="17.5" customHeight="1">
      <c r="A2049" s="55"/>
      <c r="B2049" s="55"/>
      <c r="D2049" s="63"/>
      <c r="N2049" s="111"/>
    </row>
    <row r="2050" spans="1:14" s="5" customFormat="1" ht="17.5" customHeight="1">
      <c r="A2050" s="55"/>
      <c r="B2050" s="55"/>
      <c r="D2050" s="63"/>
      <c r="N2050" s="111"/>
    </row>
    <row r="2051" spans="1:14" s="5" customFormat="1" ht="17.5" customHeight="1">
      <c r="A2051" s="55"/>
      <c r="B2051" s="55"/>
      <c r="D2051" s="63"/>
      <c r="N2051" s="111"/>
    </row>
    <row r="2052" spans="1:14" s="5" customFormat="1" ht="17.5" customHeight="1">
      <c r="A2052" s="55"/>
      <c r="B2052" s="55"/>
      <c r="D2052" s="63"/>
      <c r="N2052" s="111"/>
    </row>
    <row r="2053" spans="1:14" s="5" customFormat="1" ht="17.5" customHeight="1">
      <c r="A2053" s="55"/>
      <c r="B2053" s="55"/>
      <c r="D2053" s="63"/>
      <c r="N2053" s="111"/>
    </row>
    <row r="2054" spans="1:14" s="5" customFormat="1" ht="17.5" customHeight="1">
      <c r="A2054" s="55"/>
      <c r="B2054" s="55"/>
      <c r="D2054" s="63"/>
      <c r="N2054" s="111"/>
    </row>
    <row r="2055" spans="1:14" s="5" customFormat="1" ht="17.5" customHeight="1">
      <c r="A2055" s="55"/>
      <c r="B2055" s="55"/>
      <c r="D2055" s="63"/>
      <c r="N2055" s="111"/>
    </row>
    <row r="2056" spans="1:14" s="5" customFormat="1" ht="17.5" customHeight="1">
      <c r="A2056" s="55"/>
      <c r="B2056" s="55"/>
      <c r="D2056" s="63"/>
      <c r="N2056" s="111"/>
    </row>
    <row r="2057" spans="1:14" s="5" customFormat="1" ht="17.5" customHeight="1">
      <c r="A2057" s="55"/>
      <c r="B2057" s="55"/>
      <c r="D2057" s="63"/>
      <c r="N2057" s="111"/>
    </row>
    <row r="2058" spans="1:14" s="5" customFormat="1" ht="17.5" customHeight="1">
      <c r="A2058" s="55"/>
      <c r="B2058" s="55"/>
      <c r="D2058" s="63"/>
      <c r="N2058" s="111"/>
    </row>
    <row r="2059" spans="1:14" s="5" customFormat="1" ht="17.5" customHeight="1">
      <c r="A2059" s="55"/>
      <c r="B2059" s="55"/>
      <c r="D2059" s="63"/>
      <c r="N2059" s="111"/>
    </row>
    <row r="2060" spans="1:14" s="5" customFormat="1" ht="17.5" customHeight="1">
      <c r="A2060" s="55"/>
      <c r="B2060" s="55"/>
      <c r="D2060" s="63"/>
      <c r="N2060" s="111"/>
    </row>
    <row r="2061" spans="1:14" s="5" customFormat="1" ht="17.5" customHeight="1">
      <c r="A2061" s="55"/>
      <c r="B2061" s="55"/>
      <c r="D2061" s="63"/>
      <c r="N2061" s="111"/>
    </row>
    <row r="2062" spans="1:14" s="5" customFormat="1" ht="17.5" customHeight="1">
      <c r="A2062" s="55"/>
      <c r="B2062" s="55"/>
      <c r="D2062" s="63"/>
      <c r="N2062" s="111"/>
    </row>
    <row r="2063" spans="1:14" s="5" customFormat="1" ht="17.5" customHeight="1">
      <c r="A2063" s="55"/>
      <c r="B2063" s="55"/>
      <c r="D2063" s="63"/>
      <c r="N2063" s="111"/>
    </row>
    <row r="2064" spans="1:14" s="5" customFormat="1" ht="17.5" customHeight="1">
      <c r="A2064" s="55"/>
      <c r="B2064" s="55"/>
      <c r="D2064" s="63"/>
      <c r="N2064" s="111"/>
    </row>
    <row r="2065" spans="1:14" s="5" customFormat="1" ht="17.5" customHeight="1">
      <c r="A2065" s="55"/>
      <c r="B2065" s="55"/>
      <c r="D2065" s="63"/>
      <c r="N2065" s="111"/>
    </row>
    <row r="2066" spans="1:14" s="5" customFormat="1" ht="17.5" customHeight="1">
      <c r="A2066" s="55"/>
      <c r="B2066" s="55"/>
      <c r="D2066" s="63"/>
      <c r="N2066" s="111"/>
    </row>
    <row r="2067" spans="1:14" s="5" customFormat="1" ht="17.5" customHeight="1">
      <c r="A2067" s="55"/>
      <c r="B2067" s="55"/>
      <c r="D2067" s="63"/>
      <c r="N2067" s="111"/>
    </row>
    <row r="2068" spans="1:14" s="5" customFormat="1" ht="17.5" customHeight="1">
      <c r="A2068" s="55"/>
      <c r="B2068" s="55"/>
      <c r="D2068" s="63"/>
      <c r="N2068" s="111"/>
    </row>
    <row r="2069" spans="1:14" s="5" customFormat="1" ht="17.5" customHeight="1">
      <c r="A2069" s="55"/>
      <c r="B2069" s="55"/>
      <c r="D2069" s="63"/>
      <c r="N2069" s="111"/>
    </row>
    <row r="2070" spans="1:14" s="5" customFormat="1" ht="17.5" customHeight="1">
      <c r="A2070" s="55"/>
      <c r="B2070" s="55"/>
      <c r="D2070" s="63"/>
      <c r="N2070" s="111"/>
    </row>
    <row r="2071" spans="1:14" s="5" customFormat="1" ht="17.5" customHeight="1">
      <c r="A2071" s="55"/>
      <c r="B2071" s="55"/>
      <c r="D2071" s="63"/>
      <c r="N2071" s="111"/>
    </row>
    <row r="2072" spans="1:14" s="5" customFormat="1" ht="17.5" customHeight="1">
      <c r="A2072" s="55"/>
      <c r="B2072" s="55"/>
      <c r="D2072" s="63"/>
      <c r="N2072" s="111"/>
    </row>
    <row r="2073" spans="1:14" s="5" customFormat="1" ht="17.5" customHeight="1">
      <c r="A2073" s="55"/>
      <c r="B2073" s="55"/>
      <c r="D2073" s="63"/>
      <c r="N2073" s="111"/>
    </row>
    <row r="2074" spans="1:14" s="5" customFormat="1" ht="17.5" customHeight="1">
      <c r="A2074" s="55"/>
      <c r="B2074" s="55"/>
      <c r="D2074" s="63"/>
      <c r="N2074" s="111"/>
    </row>
    <row r="2075" spans="1:14" s="5" customFormat="1" ht="17.5" customHeight="1">
      <c r="A2075" s="55"/>
      <c r="B2075" s="55"/>
      <c r="D2075" s="63"/>
      <c r="N2075" s="111"/>
    </row>
    <row r="2076" spans="1:14" s="5" customFormat="1" ht="17.5" customHeight="1">
      <c r="A2076" s="55"/>
      <c r="B2076" s="55"/>
      <c r="D2076" s="63"/>
      <c r="N2076" s="111"/>
    </row>
    <row r="2077" spans="1:14" s="5" customFormat="1" ht="17.5" customHeight="1">
      <c r="A2077" s="55"/>
      <c r="B2077" s="55"/>
      <c r="D2077" s="63"/>
      <c r="N2077" s="111"/>
    </row>
    <row r="2078" spans="1:14" s="5" customFormat="1" ht="17.5" customHeight="1">
      <c r="A2078" s="55"/>
      <c r="B2078" s="55"/>
      <c r="D2078" s="63"/>
      <c r="N2078" s="111"/>
    </row>
    <row r="2079" spans="1:14" s="5" customFormat="1" ht="17.5" customHeight="1">
      <c r="A2079" s="55"/>
      <c r="B2079" s="55"/>
      <c r="D2079" s="63"/>
      <c r="N2079" s="111"/>
    </row>
    <row r="2080" spans="1:14" s="5" customFormat="1" ht="17.5" customHeight="1">
      <c r="A2080" s="55"/>
      <c r="B2080" s="55"/>
      <c r="D2080" s="63"/>
      <c r="N2080" s="111"/>
    </row>
    <row r="2081" spans="1:14" s="5" customFormat="1" ht="17.5" customHeight="1">
      <c r="A2081" s="55"/>
      <c r="B2081" s="55"/>
      <c r="D2081" s="63"/>
      <c r="N2081" s="111"/>
    </row>
    <row r="2082" spans="1:14" s="5" customFormat="1" ht="17.5" customHeight="1">
      <c r="A2082" s="55"/>
      <c r="B2082" s="55"/>
      <c r="D2082" s="63"/>
      <c r="N2082" s="111"/>
    </row>
    <row r="2083" spans="1:14" s="5" customFormat="1" ht="17.5" customHeight="1">
      <c r="A2083" s="55"/>
      <c r="B2083" s="55"/>
      <c r="D2083" s="63"/>
      <c r="N2083" s="111"/>
    </row>
    <row r="2084" spans="1:14" s="5" customFormat="1" ht="17.5" customHeight="1">
      <c r="A2084" s="55"/>
      <c r="B2084" s="55"/>
      <c r="D2084" s="63"/>
      <c r="N2084" s="111"/>
    </row>
    <row r="2085" spans="1:14" s="5" customFormat="1" ht="17.5" customHeight="1">
      <c r="A2085" s="55"/>
      <c r="B2085" s="55"/>
      <c r="D2085" s="63"/>
      <c r="N2085" s="111"/>
    </row>
    <row r="2086" spans="1:14" s="5" customFormat="1" ht="17.5" customHeight="1">
      <c r="A2086" s="55"/>
      <c r="B2086" s="55"/>
      <c r="D2086" s="63"/>
      <c r="N2086" s="111"/>
    </row>
    <row r="2087" spans="1:14" s="5" customFormat="1" ht="17.5" customHeight="1">
      <c r="A2087" s="55"/>
      <c r="B2087" s="55"/>
      <c r="D2087" s="63"/>
      <c r="N2087" s="111"/>
    </row>
    <row r="2088" spans="1:14" s="5" customFormat="1" ht="17.5" customHeight="1">
      <c r="A2088" s="55"/>
      <c r="B2088" s="55"/>
      <c r="D2088" s="63"/>
      <c r="N2088" s="111"/>
    </row>
    <row r="2089" spans="1:14" s="5" customFormat="1" ht="17.5" customHeight="1">
      <c r="A2089" s="55"/>
      <c r="B2089" s="55"/>
      <c r="D2089" s="63"/>
      <c r="N2089" s="111"/>
    </row>
    <row r="2090" spans="1:14" s="5" customFormat="1" ht="17.5" customHeight="1">
      <c r="A2090" s="55"/>
      <c r="B2090" s="55"/>
      <c r="D2090" s="63"/>
      <c r="N2090" s="111"/>
    </row>
    <row r="2091" spans="1:14" s="5" customFormat="1" ht="17.5" customHeight="1">
      <c r="A2091" s="55"/>
      <c r="B2091" s="55"/>
      <c r="D2091" s="63"/>
      <c r="N2091" s="111"/>
    </row>
    <row r="2092" spans="1:14" s="5" customFormat="1" ht="17.5" customHeight="1">
      <c r="A2092" s="55"/>
      <c r="B2092" s="55"/>
      <c r="D2092" s="63"/>
      <c r="N2092" s="111"/>
    </row>
    <row r="2093" spans="1:14" s="5" customFormat="1" ht="17.5" customHeight="1">
      <c r="A2093" s="55"/>
      <c r="B2093" s="55"/>
      <c r="D2093" s="63"/>
      <c r="N2093" s="111"/>
    </row>
    <row r="2094" spans="1:14" s="5" customFormat="1" ht="17.5" customHeight="1">
      <c r="A2094" s="55"/>
      <c r="B2094" s="55"/>
      <c r="D2094" s="63"/>
      <c r="N2094" s="111"/>
    </row>
    <row r="2095" spans="1:14" s="5" customFormat="1" ht="17.5" customHeight="1">
      <c r="A2095" s="55"/>
      <c r="B2095" s="55"/>
      <c r="D2095" s="63"/>
      <c r="N2095" s="111"/>
    </row>
    <row r="2096" spans="1:14" s="5" customFormat="1" ht="17.5" customHeight="1">
      <c r="A2096" s="55"/>
      <c r="B2096" s="55"/>
      <c r="D2096" s="63"/>
      <c r="N2096" s="111"/>
    </row>
    <row r="2097" spans="1:14" s="5" customFormat="1" ht="17.5" customHeight="1">
      <c r="A2097" s="55"/>
      <c r="B2097" s="55"/>
      <c r="D2097" s="63"/>
      <c r="N2097" s="111"/>
    </row>
    <row r="2098" spans="1:14" s="5" customFormat="1" ht="17.5" customHeight="1">
      <c r="A2098" s="55"/>
      <c r="B2098" s="55"/>
      <c r="D2098" s="63"/>
      <c r="N2098" s="111"/>
    </row>
    <row r="2099" spans="1:14" s="5" customFormat="1" ht="17.5" customHeight="1">
      <c r="A2099" s="55"/>
      <c r="B2099" s="55"/>
      <c r="D2099" s="63"/>
      <c r="N2099" s="111"/>
    </row>
    <row r="2100" spans="1:14" s="5" customFormat="1" ht="17.5" customHeight="1">
      <c r="A2100" s="55"/>
      <c r="B2100" s="55"/>
      <c r="D2100" s="63"/>
      <c r="N2100" s="111"/>
    </row>
    <row r="2101" spans="1:14">
      <c r="B2101" s="55"/>
      <c r="C2101" s="5"/>
    </row>
    <row r="2102" spans="1:14">
      <c r="B2102" s="55"/>
      <c r="C2102" s="5"/>
    </row>
  </sheetData>
  <mergeCells count="6">
    <mergeCell ref="A3:B3"/>
    <mergeCell ref="C3:M3"/>
    <mergeCell ref="C4:C7"/>
    <mergeCell ref="C82:C85"/>
    <mergeCell ref="C29:C32"/>
    <mergeCell ref="C56:C59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ปก</vt:lpstr>
      <vt:lpstr>สารบัญ</vt:lpstr>
      <vt:lpstr>7.1</vt:lpstr>
      <vt:lpstr>7.2</vt:lpstr>
      <vt:lpstr>7.3</vt:lpstr>
      <vt:lpstr>7.4</vt:lpstr>
      <vt:lpstr>7.5</vt:lpstr>
      <vt:lpstr>7.6</vt:lpstr>
      <vt:lpstr>Sheet1</vt:lpstr>
      <vt:lpstr>Sheet2</vt:lpstr>
      <vt:lpstr>'7.1'!Print_Area</vt:lpstr>
      <vt:lpstr>'7.2'!Print_Area</vt:lpstr>
      <vt:lpstr>'7.3'!Print_Area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chompoo02</cp:lastModifiedBy>
  <cp:lastPrinted>2021-01-29T08:58:56Z</cp:lastPrinted>
  <dcterms:created xsi:type="dcterms:W3CDTF">2006-09-16T07:00:00Z</dcterms:created>
  <dcterms:modified xsi:type="dcterms:W3CDTF">2021-01-31T17:26:54Z</dcterms:modified>
</cp:coreProperties>
</file>